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79D0FD8-6D01-4009-A171-B25E31D84D49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21临床" sheetId="1" r:id="rId1"/>
    <sheet name="22临床" sheetId="2" r:id="rId2"/>
    <sheet name="22口腔" sheetId="3" r:id="rId3"/>
    <sheet name="22基础医学" sheetId="4" r:id="rId4"/>
  </sheets>
  <definedNames>
    <definedName name="_xlnm._FilterDatabase" localSheetId="0" hidden="1">'21临床'!$J$1:$J$350</definedName>
    <definedName name="_xlnm._FilterDatabase" localSheetId="2" hidden="1">'22口腔'!$K$1:$K$77</definedName>
    <definedName name="_xlnm._FilterDatabase" localSheetId="1" hidden="1">'22临床'!$K$1:$K$304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K12" i="1"/>
  <c r="K13" i="1"/>
  <c r="K15" i="1"/>
  <c r="K17" i="1"/>
  <c r="K25" i="1"/>
  <c r="K28" i="1"/>
  <c r="K29" i="1"/>
  <c r="K31" i="1"/>
  <c r="K32" i="1"/>
  <c r="K33" i="1"/>
  <c r="K41" i="1"/>
  <c r="K42" i="1"/>
  <c r="K44" i="1"/>
  <c r="K45" i="1"/>
  <c r="K47" i="1"/>
  <c r="K49" i="1"/>
  <c r="K59" i="1"/>
  <c r="K61" i="1"/>
  <c r="K63" i="1"/>
  <c r="K64" i="1"/>
  <c r="K65" i="1"/>
  <c r="K72" i="1"/>
  <c r="K73" i="1"/>
  <c r="K74" i="1"/>
  <c r="K75" i="1"/>
  <c r="K76" i="1"/>
  <c r="K77" i="1"/>
  <c r="K79" i="1"/>
  <c r="K80" i="1"/>
  <c r="K81" i="1"/>
  <c r="K88" i="1"/>
  <c r="K90" i="1"/>
  <c r="K92" i="1"/>
  <c r="K93" i="1"/>
  <c r="K95" i="1"/>
  <c r="K96" i="1"/>
  <c r="K97" i="1"/>
  <c r="K104" i="1"/>
  <c r="K105" i="1"/>
  <c r="K106" i="1"/>
  <c r="K109" i="1"/>
  <c r="K111" i="1"/>
  <c r="K112" i="1"/>
  <c r="K113" i="1"/>
  <c r="K120" i="1"/>
  <c r="K121" i="1"/>
  <c r="K122" i="1"/>
  <c r="K123" i="1"/>
  <c r="K124" i="1"/>
  <c r="K125" i="1"/>
  <c r="K127" i="1"/>
  <c r="K129" i="1"/>
  <c r="K139" i="1"/>
  <c r="K140" i="1"/>
  <c r="K141" i="1"/>
  <c r="K143" i="1"/>
  <c r="K144" i="1"/>
  <c r="K145" i="1"/>
  <c r="K154" i="1"/>
  <c r="K155" i="1"/>
  <c r="K157" i="1"/>
  <c r="K159" i="1"/>
  <c r="K160" i="1"/>
  <c r="K161" i="1"/>
  <c r="K170" i="1"/>
  <c r="K171" i="1"/>
  <c r="K172" i="1"/>
  <c r="K173" i="1"/>
  <c r="K175" i="1"/>
  <c r="K176" i="1"/>
  <c r="K177" i="1"/>
  <c r="K184" i="1"/>
  <c r="K186" i="1"/>
  <c r="K187" i="1"/>
  <c r="K189" i="1"/>
  <c r="K191" i="1"/>
  <c r="K192" i="1"/>
  <c r="K193" i="1"/>
  <c r="K202" i="1"/>
  <c r="K203" i="1"/>
  <c r="K205" i="1"/>
  <c r="K207" i="1"/>
  <c r="K208" i="1"/>
  <c r="K209" i="1"/>
  <c r="K216" i="1"/>
  <c r="K217" i="1"/>
  <c r="K218" i="1"/>
  <c r="K219" i="1"/>
  <c r="K220" i="1"/>
  <c r="K221" i="1"/>
  <c r="K223" i="1"/>
  <c r="K224" i="1"/>
  <c r="K225" i="1"/>
  <c r="K233" i="1"/>
  <c r="K234" i="1"/>
  <c r="K236" i="1"/>
  <c r="K237" i="1"/>
  <c r="K239" i="1"/>
  <c r="K241" i="1"/>
  <c r="K250" i="1"/>
  <c r="K253" i="1"/>
  <c r="K255" i="1"/>
  <c r="K256" i="1"/>
  <c r="K257" i="1"/>
  <c r="K264" i="1"/>
  <c r="K266" i="1"/>
  <c r="K267" i="1"/>
  <c r="K268" i="1"/>
  <c r="K269" i="1"/>
  <c r="K271" i="1"/>
  <c r="K272" i="1"/>
  <c r="K273" i="1"/>
  <c r="K282" i="1"/>
  <c r="K284" i="1"/>
  <c r="K285" i="1"/>
  <c r="K287" i="1"/>
  <c r="K289" i="1"/>
  <c r="K297" i="1"/>
  <c r="K299" i="1"/>
  <c r="K301" i="1"/>
  <c r="K304" i="1"/>
  <c r="K305" i="1"/>
  <c r="K312" i="1"/>
  <c r="K313" i="1"/>
  <c r="K315" i="1"/>
  <c r="K316" i="1"/>
  <c r="K317" i="1"/>
  <c r="K319" i="1"/>
  <c r="K321" i="1"/>
  <c r="K330" i="1"/>
  <c r="K331" i="1"/>
  <c r="K332" i="1"/>
  <c r="K335" i="1"/>
  <c r="K337" i="1"/>
  <c r="K347" i="1"/>
  <c r="K348" i="1"/>
  <c r="K349" i="1"/>
  <c r="I5" i="4"/>
  <c r="H5" i="4"/>
  <c r="I15" i="4"/>
  <c r="H15" i="4"/>
  <c r="I41" i="3"/>
  <c r="H41" i="3"/>
  <c r="I44" i="3"/>
  <c r="H44" i="3"/>
  <c r="I33" i="3"/>
  <c r="H33" i="3"/>
  <c r="I37" i="3"/>
  <c r="H37" i="3"/>
  <c r="I49" i="3"/>
  <c r="H49" i="3"/>
  <c r="I5" i="3"/>
  <c r="H5" i="3"/>
  <c r="I22" i="3"/>
  <c r="H22" i="3"/>
  <c r="I73" i="3"/>
  <c r="H73" i="3"/>
  <c r="I39" i="3"/>
  <c r="H39" i="3"/>
  <c r="I68" i="3"/>
  <c r="H68" i="3"/>
  <c r="I69" i="3"/>
  <c r="H69" i="3"/>
  <c r="I74" i="3"/>
  <c r="H74" i="3"/>
  <c r="I20" i="3"/>
  <c r="H20" i="3"/>
  <c r="I53" i="3"/>
  <c r="H53" i="3"/>
  <c r="I57" i="3"/>
  <c r="H57" i="3"/>
  <c r="I19" i="3"/>
  <c r="H19" i="3"/>
  <c r="I75" i="3"/>
  <c r="H75" i="3"/>
  <c r="I27" i="3"/>
  <c r="H27" i="3"/>
  <c r="I66" i="3"/>
  <c r="H66" i="3"/>
  <c r="J66" i="3" s="1"/>
  <c r="I47" i="3"/>
  <c r="H47" i="3"/>
  <c r="I71" i="3"/>
  <c r="H71" i="3"/>
  <c r="I31" i="3"/>
  <c r="H31" i="3"/>
  <c r="I30" i="3"/>
  <c r="H30" i="3"/>
  <c r="I59" i="3"/>
  <c r="H59" i="3"/>
  <c r="I21" i="3"/>
  <c r="H21" i="3"/>
  <c r="I40" i="3"/>
  <c r="H40" i="3"/>
  <c r="I72" i="3"/>
  <c r="H72" i="3"/>
  <c r="I38" i="3"/>
  <c r="H38" i="3"/>
  <c r="I55" i="3"/>
  <c r="H55" i="3"/>
  <c r="I54" i="3"/>
  <c r="H54" i="3"/>
  <c r="I65" i="3"/>
  <c r="H65" i="3"/>
  <c r="I23" i="3"/>
  <c r="H23" i="3"/>
  <c r="I24" i="3"/>
  <c r="H24" i="3"/>
  <c r="I58" i="3"/>
  <c r="H58" i="3"/>
  <c r="I56" i="3"/>
  <c r="H56" i="3"/>
  <c r="J56" i="3" s="1"/>
  <c r="I51" i="3"/>
  <c r="H51" i="3"/>
  <c r="I26" i="3"/>
  <c r="H26" i="3"/>
  <c r="I16" i="3"/>
  <c r="H16" i="3"/>
  <c r="I28" i="3"/>
  <c r="H28" i="3"/>
  <c r="I46" i="3"/>
  <c r="H46" i="3"/>
  <c r="I8" i="3"/>
  <c r="H8" i="3"/>
  <c r="I52" i="3"/>
  <c r="H52" i="3"/>
  <c r="I9" i="3"/>
  <c r="H9" i="3"/>
  <c r="I11" i="3"/>
  <c r="H11" i="3"/>
  <c r="I2" i="3"/>
  <c r="H2" i="3"/>
  <c r="I60" i="3"/>
  <c r="H60" i="3"/>
  <c r="I48" i="3"/>
  <c r="H48" i="3"/>
  <c r="I63" i="3"/>
  <c r="H63" i="3"/>
  <c r="I4" i="3"/>
  <c r="H4" i="3"/>
  <c r="I42" i="3"/>
  <c r="H42" i="3"/>
  <c r="I70" i="3"/>
  <c r="H70" i="3"/>
  <c r="I3" i="3"/>
  <c r="H3" i="3"/>
  <c r="I35" i="3"/>
  <c r="H35" i="3"/>
  <c r="I43" i="3"/>
  <c r="H43" i="3"/>
  <c r="I45" i="3"/>
  <c r="H45" i="3"/>
  <c r="I34" i="3"/>
  <c r="H34" i="3"/>
  <c r="I13" i="3"/>
  <c r="H13" i="3"/>
  <c r="I12" i="3"/>
  <c r="H12" i="3"/>
  <c r="I32" i="3"/>
  <c r="H32" i="3"/>
  <c r="I6" i="3"/>
  <c r="H6" i="3"/>
  <c r="I50" i="3"/>
  <c r="H50" i="3"/>
  <c r="I76" i="3"/>
  <c r="H76" i="3"/>
  <c r="I64" i="3"/>
  <c r="H64" i="3"/>
  <c r="I67" i="3"/>
  <c r="H67" i="3"/>
  <c r="I10" i="3"/>
  <c r="H10" i="3"/>
  <c r="I25" i="3"/>
  <c r="H25" i="3"/>
  <c r="I61" i="3"/>
  <c r="H61" i="3"/>
  <c r="I17" i="3"/>
  <c r="H17" i="3"/>
  <c r="I14" i="3"/>
  <c r="H14" i="3"/>
  <c r="I62" i="3"/>
  <c r="H62" i="3"/>
  <c r="I36" i="3"/>
  <c r="H36" i="3"/>
  <c r="I29" i="3"/>
  <c r="H29" i="3"/>
  <c r="I18" i="3"/>
  <c r="H18" i="3"/>
  <c r="I15" i="3"/>
  <c r="H15" i="3"/>
  <c r="I7" i="3"/>
  <c r="H7" i="3"/>
  <c r="J11" i="4"/>
  <c r="J18" i="4"/>
  <c r="I192" i="2"/>
  <c r="H192" i="2"/>
  <c r="J192" i="2" s="1"/>
  <c r="I10" i="2"/>
  <c r="H10" i="2"/>
  <c r="I42" i="2"/>
  <c r="H42" i="2"/>
  <c r="I71" i="2"/>
  <c r="H71" i="2"/>
  <c r="I15" i="2"/>
  <c r="H15" i="2"/>
  <c r="I28" i="2"/>
  <c r="H28" i="2"/>
  <c r="I97" i="2"/>
  <c r="H97" i="2"/>
  <c r="I217" i="2"/>
  <c r="H217" i="2"/>
  <c r="I94" i="2"/>
  <c r="H94" i="2"/>
  <c r="I234" i="2"/>
  <c r="H234" i="2"/>
  <c r="I126" i="2"/>
  <c r="H126" i="2"/>
  <c r="I193" i="2"/>
  <c r="H193" i="2"/>
  <c r="I251" i="2"/>
  <c r="H251" i="2"/>
  <c r="I211" i="2"/>
  <c r="H211" i="2"/>
  <c r="I119" i="2"/>
  <c r="H119" i="2"/>
  <c r="I16" i="2"/>
  <c r="H16" i="2"/>
  <c r="I5" i="2"/>
  <c r="H5" i="2"/>
  <c r="I60" i="2"/>
  <c r="H60" i="2"/>
  <c r="I147" i="2"/>
  <c r="H147" i="2"/>
  <c r="I68" i="2"/>
  <c r="H68" i="2"/>
  <c r="I29" i="2"/>
  <c r="H29" i="2"/>
  <c r="I38" i="2"/>
  <c r="H38" i="2"/>
  <c r="I223" i="2"/>
  <c r="H223" i="2"/>
  <c r="I231" i="2"/>
  <c r="H231" i="2"/>
  <c r="I21" i="2"/>
  <c r="H21" i="2"/>
  <c r="I13" i="2"/>
  <c r="H13" i="2"/>
  <c r="I170" i="2"/>
  <c r="H170" i="2"/>
  <c r="I113" i="2"/>
  <c r="H113" i="2"/>
  <c r="I271" i="2"/>
  <c r="H271" i="2"/>
  <c r="I286" i="2"/>
  <c r="H286" i="2"/>
  <c r="I50" i="2"/>
  <c r="H50" i="2"/>
  <c r="I145" i="2"/>
  <c r="H145" i="2"/>
  <c r="I9" i="2"/>
  <c r="H9" i="2"/>
  <c r="I31" i="2"/>
  <c r="H31" i="2"/>
  <c r="I275" i="2"/>
  <c r="H275" i="2"/>
  <c r="I118" i="2"/>
  <c r="H118" i="2"/>
  <c r="I95" i="2"/>
  <c r="H95" i="2"/>
  <c r="I246" i="2"/>
  <c r="H246" i="2"/>
  <c r="I129" i="2"/>
  <c r="H129" i="2"/>
  <c r="I22" i="2"/>
  <c r="H22" i="2"/>
  <c r="I134" i="2"/>
  <c r="H134" i="2"/>
  <c r="I55" i="2"/>
  <c r="H55" i="2"/>
  <c r="I18" i="2"/>
  <c r="H18" i="2"/>
  <c r="I260" i="2"/>
  <c r="H260" i="2"/>
  <c r="I179" i="2"/>
  <c r="H179" i="2"/>
  <c r="I262" i="2"/>
  <c r="H262" i="2"/>
  <c r="I81" i="2"/>
  <c r="H81" i="2"/>
  <c r="I103" i="2"/>
  <c r="H103" i="2"/>
  <c r="I73" i="2"/>
  <c r="H73" i="2"/>
  <c r="I280" i="2"/>
  <c r="H280" i="2"/>
  <c r="I218" i="2"/>
  <c r="H218" i="2"/>
  <c r="I236" i="2"/>
  <c r="H236" i="2"/>
  <c r="I88" i="2"/>
  <c r="H88" i="2"/>
  <c r="I201" i="2"/>
  <c r="H201" i="2"/>
  <c r="I156" i="2"/>
  <c r="H156" i="2"/>
  <c r="I184" i="2"/>
  <c r="H184" i="2"/>
  <c r="I209" i="2"/>
  <c r="H209" i="2"/>
  <c r="I198" i="2"/>
  <c r="H198" i="2"/>
  <c r="I293" i="2"/>
  <c r="H293" i="2"/>
  <c r="I229" i="2"/>
  <c r="H229" i="2"/>
  <c r="I284" i="2"/>
  <c r="H284" i="2"/>
  <c r="I237" i="2"/>
  <c r="H237" i="2"/>
  <c r="I158" i="2"/>
  <c r="H158" i="2"/>
  <c r="I12" i="2"/>
  <c r="H12" i="2"/>
  <c r="I282" i="2"/>
  <c r="H282" i="2"/>
  <c r="I144" i="2"/>
  <c r="H144" i="2"/>
  <c r="I225" i="2"/>
  <c r="H225" i="2"/>
  <c r="I249" i="2"/>
  <c r="H249" i="2"/>
  <c r="I269" i="2"/>
  <c r="H269" i="2"/>
  <c r="I66" i="2"/>
  <c r="H66" i="2"/>
  <c r="I214" i="2"/>
  <c r="H214" i="2"/>
  <c r="I139" i="2"/>
  <c r="H139" i="2"/>
  <c r="I173" i="2"/>
  <c r="H173" i="2"/>
  <c r="I273" i="2"/>
  <c r="H273" i="2"/>
  <c r="I250" i="2"/>
  <c r="H250" i="2"/>
  <c r="I287" i="2"/>
  <c r="H287" i="2"/>
  <c r="I176" i="2"/>
  <c r="H176" i="2"/>
  <c r="I20" i="2"/>
  <c r="H20" i="2"/>
  <c r="I87" i="2"/>
  <c r="H87" i="2"/>
  <c r="I127" i="2"/>
  <c r="H127" i="2"/>
  <c r="I74" i="2"/>
  <c r="H74" i="2"/>
  <c r="I86" i="2"/>
  <c r="H86" i="2"/>
  <c r="I25" i="2"/>
  <c r="H25" i="2"/>
  <c r="I62" i="2"/>
  <c r="H62" i="2"/>
  <c r="I45" i="2"/>
  <c r="H45" i="2"/>
  <c r="I161" i="2"/>
  <c r="H161" i="2"/>
  <c r="I58" i="2"/>
  <c r="H58" i="2"/>
  <c r="I109" i="2"/>
  <c r="H109" i="2"/>
  <c r="I220" i="2"/>
  <c r="H220" i="2"/>
  <c r="I142" i="2"/>
  <c r="H142" i="2"/>
  <c r="I41" i="2"/>
  <c r="H41" i="2"/>
  <c r="I277" i="2"/>
  <c r="H277" i="2"/>
  <c r="I101" i="2"/>
  <c r="H101" i="2"/>
  <c r="I133" i="2"/>
  <c r="H133" i="2"/>
  <c r="I70" i="2"/>
  <c r="H70" i="2"/>
  <c r="I27" i="2"/>
  <c r="H27" i="2"/>
  <c r="I279" i="2"/>
  <c r="H279" i="2"/>
  <c r="I189" i="2"/>
  <c r="H189" i="2"/>
  <c r="I274" i="2"/>
  <c r="H274" i="2"/>
  <c r="I141" i="2"/>
  <c r="H141" i="2"/>
  <c r="I248" i="2"/>
  <c r="H248" i="2"/>
  <c r="I52" i="2"/>
  <c r="H52" i="2"/>
  <c r="I36" i="2"/>
  <c r="H36" i="2"/>
  <c r="I175" i="2"/>
  <c r="H175" i="2"/>
  <c r="I191" i="2"/>
  <c r="H191" i="2"/>
  <c r="I115" i="2"/>
  <c r="H115" i="2"/>
  <c r="I196" i="2"/>
  <c r="H196" i="2"/>
  <c r="I37" i="2"/>
  <c r="H37" i="2"/>
  <c r="I53" i="2"/>
  <c r="H53" i="2"/>
  <c r="I207" i="2"/>
  <c r="H207" i="2"/>
  <c r="I135" i="2"/>
  <c r="H135" i="2"/>
  <c r="I263" i="2"/>
  <c r="H263" i="2"/>
  <c r="I99" i="2"/>
  <c r="H99" i="2"/>
  <c r="I291" i="2"/>
  <c r="H291" i="2"/>
  <c r="I239" i="2"/>
  <c r="H239" i="2"/>
  <c r="I59" i="2"/>
  <c r="H59" i="2"/>
  <c r="I78" i="2"/>
  <c r="H78" i="2"/>
  <c r="I6" i="2"/>
  <c r="H6" i="2"/>
  <c r="I111" i="2"/>
  <c r="H111" i="2"/>
  <c r="I233" i="2"/>
  <c r="H233" i="2"/>
  <c r="I98" i="2"/>
  <c r="H98" i="2"/>
  <c r="I232" i="2"/>
  <c r="H232" i="2"/>
  <c r="I148" i="2"/>
  <c r="H148" i="2"/>
  <c r="I83" i="2"/>
  <c r="H83" i="2"/>
  <c r="I241" i="2"/>
  <c r="H241" i="2"/>
  <c r="I49" i="2"/>
  <c r="H49" i="2"/>
  <c r="I8" i="2"/>
  <c r="H8" i="2"/>
  <c r="I75" i="2"/>
  <c r="H75" i="2"/>
  <c r="I85" i="2"/>
  <c r="H85" i="2"/>
  <c r="I61" i="2"/>
  <c r="H61" i="2"/>
  <c r="I124" i="2"/>
  <c r="H124" i="2"/>
  <c r="I283" i="2"/>
  <c r="H283" i="2"/>
  <c r="I180" i="2"/>
  <c r="H180" i="2"/>
  <c r="I242" i="2"/>
  <c r="H242" i="2"/>
  <c r="I46" i="2"/>
  <c r="H46" i="2"/>
  <c r="I11" i="2"/>
  <c r="H11" i="2"/>
  <c r="I149" i="2"/>
  <c r="H149" i="2"/>
  <c r="I216" i="2"/>
  <c r="H216" i="2"/>
  <c r="I105" i="2"/>
  <c r="H105" i="2"/>
  <c r="I56" i="2"/>
  <c r="H56" i="2"/>
  <c r="I102" i="2"/>
  <c r="H102" i="2"/>
  <c r="I112" i="2"/>
  <c r="H112" i="2"/>
  <c r="I79" i="2"/>
  <c r="H79" i="2"/>
  <c r="I164" i="2"/>
  <c r="H164" i="2"/>
  <c r="I100" i="2"/>
  <c r="H100" i="2"/>
  <c r="I54" i="2"/>
  <c r="H54" i="2"/>
  <c r="I253" i="2"/>
  <c r="H253" i="2"/>
  <c r="I80" i="2"/>
  <c r="H80" i="2"/>
  <c r="I76" i="2"/>
  <c r="H76" i="2"/>
  <c r="I206" i="2"/>
  <c r="H206" i="2"/>
  <c r="I245" i="2"/>
  <c r="H245" i="2"/>
  <c r="I272" i="2"/>
  <c r="H272" i="2"/>
  <c r="I121" i="2"/>
  <c r="H121" i="2"/>
  <c r="I266" i="2"/>
  <c r="H266" i="2"/>
  <c r="I285" i="2"/>
  <c r="H285" i="2"/>
  <c r="I169" i="2"/>
  <c r="H169" i="2"/>
  <c r="I114" i="2"/>
  <c r="H114" i="2"/>
  <c r="I188" i="2"/>
  <c r="H188" i="2"/>
  <c r="I67" i="2"/>
  <c r="H67" i="2"/>
  <c r="I90" i="2"/>
  <c r="H90" i="2"/>
  <c r="I226" i="2"/>
  <c r="H226" i="2"/>
  <c r="I150" i="2"/>
  <c r="H150" i="2"/>
  <c r="I168" i="2"/>
  <c r="H168" i="2"/>
  <c r="I91" i="2"/>
  <c r="H91" i="2"/>
  <c r="I257" i="2"/>
  <c r="H257" i="2"/>
  <c r="I137" i="2"/>
  <c r="H137" i="2"/>
  <c r="I125" i="2"/>
  <c r="H125" i="2"/>
  <c r="I183" i="2"/>
  <c r="H183" i="2"/>
  <c r="I77" i="2"/>
  <c r="H77" i="2"/>
  <c r="I44" i="2"/>
  <c r="H44" i="2"/>
  <c r="I143" i="2"/>
  <c r="H143" i="2"/>
  <c r="I47" i="2"/>
  <c r="H47" i="2"/>
  <c r="I82" i="2"/>
  <c r="H82" i="2"/>
  <c r="I190" i="2"/>
  <c r="H190" i="2"/>
  <c r="I63" i="2"/>
  <c r="H63" i="2"/>
  <c r="I219" i="2"/>
  <c r="H219" i="2"/>
  <c r="I57" i="2"/>
  <c r="H57" i="2"/>
  <c r="I138" i="2"/>
  <c r="H138" i="2"/>
  <c r="I230" i="2"/>
  <c r="H230" i="2"/>
  <c r="I222" i="2"/>
  <c r="H222" i="2"/>
  <c r="I172" i="2"/>
  <c r="H172" i="2"/>
  <c r="I30" i="2"/>
  <c r="H30" i="2"/>
  <c r="I159" i="2"/>
  <c r="H159" i="2"/>
  <c r="I32" i="2"/>
  <c r="H32" i="2"/>
  <c r="I208" i="2"/>
  <c r="H208" i="2"/>
  <c r="I3" i="2"/>
  <c r="H3" i="2"/>
  <c r="I162" i="2"/>
  <c r="H162" i="2"/>
  <c r="I39" i="2"/>
  <c r="H39" i="2"/>
  <c r="I64" i="2"/>
  <c r="H64" i="2"/>
  <c r="I34" i="2"/>
  <c r="H34" i="2"/>
  <c r="I288" i="2"/>
  <c r="H288" i="2"/>
  <c r="I185" i="2"/>
  <c r="H185" i="2"/>
  <c r="I123" i="2"/>
  <c r="H123" i="2"/>
  <c r="I197" i="2"/>
  <c r="H197" i="2"/>
  <c r="I203" i="2"/>
  <c r="H203" i="2"/>
  <c r="I17" i="2"/>
  <c r="H17" i="2"/>
  <c r="I205" i="2"/>
  <c r="H205" i="2"/>
  <c r="I106" i="2"/>
  <c r="H106" i="2"/>
  <c r="I178" i="2"/>
  <c r="H178" i="2"/>
  <c r="I146" i="2"/>
  <c r="H146" i="2"/>
  <c r="I265" i="2"/>
  <c r="H265" i="2"/>
  <c r="I281" i="2"/>
  <c r="H281" i="2"/>
  <c r="I243" i="2"/>
  <c r="H243" i="2"/>
  <c r="I89" i="2"/>
  <c r="H89" i="2"/>
  <c r="I171" i="2"/>
  <c r="H171" i="2"/>
  <c r="I131" i="2"/>
  <c r="H131" i="2"/>
  <c r="I290" i="2"/>
  <c r="H290" i="2"/>
  <c r="I96" i="2"/>
  <c r="H96" i="2"/>
  <c r="I212" i="2"/>
  <c r="H212" i="2"/>
  <c r="I160" i="2"/>
  <c r="H160" i="2"/>
  <c r="I92" i="2"/>
  <c r="H92" i="2"/>
  <c r="I166" i="2"/>
  <c r="H166" i="2"/>
  <c r="I195" i="2"/>
  <c r="H195" i="2"/>
  <c r="I122" i="2"/>
  <c r="H122" i="2"/>
  <c r="I152" i="2"/>
  <c r="H152" i="2"/>
  <c r="I278" i="2"/>
  <c r="H278" i="2"/>
  <c r="I65" i="2"/>
  <c r="H65" i="2"/>
  <c r="I140" i="2"/>
  <c r="H140" i="2"/>
  <c r="I163" i="2"/>
  <c r="H163" i="2"/>
  <c r="I247" i="2"/>
  <c r="H247" i="2"/>
  <c r="I19" i="2"/>
  <c r="H19" i="2"/>
  <c r="I130" i="2"/>
  <c r="H130" i="2"/>
  <c r="I204" i="2"/>
  <c r="H204" i="2"/>
  <c r="I23" i="2"/>
  <c r="H23" i="2"/>
  <c r="I186" i="2"/>
  <c r="H186" i="2"/>
  <c r="I69" i="2"/>
  <c r="H69" i="2"/>
  <c r="I292" i="2"/>
  <c r="H292" i="2"/>
  <c r="I238" i="2"/>
  <c r="H238" i="2"/>
  <c r="I43" i="2"/>
  <c r="H43" i="2"/>
  <c r="I224" i="2"/>
  <c r="H224" i="2"/>
  <c r="I254" i="2"/>
  <c r="H254" i="2"/>
  <c r="I51" i="2"/>
  <c r="H51" i="2"/>
  <c r="I72" i="2"/>
  <c r="H72" i="2"/>
  <c r="I267" i="2"/>
  <c r="H267" i="2"/>
  <c r="I255" i="2"/>
  <c r="H255" i="2"/>
  <c r="I151" i="2"/>
  <c r="H151" i="2"/>
  <c r="I177" i="2"/>
  <c r="H177" i="2"/>
  <c r="I210" i="2"/>
  <c r="H210" i="2"/>
  <c r="I117" i="2"/>
  <c r="H117" i="2"/>
  <c r="I116" i="2"/>
  <c r="H116" i="2"/>
  <c r="I26" i="2"/>
  <c r="H26" i="2"/>
  <c r="I33" i="2"/>
  <c r="H33" i="2"/>
  <c r="I202" i="2"/>
  <c r="H202" i="2"/>
  <c r="I104" i="2"/>
  <c r="H104" i="2"/>
  <c r="I153" i="2"/>
  <c r="H153" i="2"/>
  <c r="I136" i="2"/>
  <c r="H136" i="2"/>
  <c r="I155" i="2"/>
  <c r="H155" i="2"/>
  <c r="I276" i="2"/>
  <c r="H276" i="2"/>
  <c r="I268" i="2"/>
  <c r="H268" i="2"/>
  <c r="I108" i="2"/>
  <c r="H108" i="2"/>
  <c r="I167" i="2"/>
  <c r="H167" i="2"/>
  <c r="I221" i="2"/>
  <c r="H221" i="2"/>
  <c r="I215" i="2"/>
  <c r="H215" i="2"/>
  <c r="I120" i="2"/>
  <c r="H120" i="2"/>
  <c r="I228" i="2"/>
  <c r="H228" i="2"/>
  <c r="I259" i="2"/>
  <c r="H259" i="2"/>
  <c r="I270" i="2"/>
  <c r="H270" i="2"/>
  <c r="I256" i="2"/>
  <c r="H256" i="2"/>
  <c r="I244" i="2"/>
  <c r="H244" i="2"/>
  <c r="I40" i="2"/>
  <c r="H40" i="2"/>
  <c r="I187" i="2"/>
  <c r="H187" i="2"/>
  <c r="I14" i="2"/>
  <c r="H14" i="2"/>
  <c r="I154" i="2"/>
  <c r="H154" i="2"/>
  <c r="I165" i="2"/>
  <c r="H165" i="2"/>
  <c r="I157" i="2"/>
  <c r="H157" i="2"/>
  <c r="I261" i="2"/>
  <c r="H261" i="2"/>
  <c r="I235" i="2"/>
  <c r="H235" i="2"/>
  <c r="I93" i="2"/>
  <c r="H93" i="2"/>
  <c r="I174" i="2"/>
  <c r="H174" i="2"/>
  <c r="I181" i="2"/>
  <c r="H181" i="2"/>
  <c r="I132" i="2"/>
  <c r="H132" i="2"/>
  <c r="I182" i="2"/>
  <c r="H182" i="2"/>
  <c r="I264" i="2"/>
  <c r="H264" i="2"/>
  <c r="I84" i="2"/>
  <c r="H84" i="2"/>
  <c r="I199" i="2"/>
  <c r="H199" i="2"/>
  <c r="I258" i="2"/>
  <c r="H258" i="2"/>
  <c r="I227" i="2"/>
  <c r="H227" i="2"/>
  <c r="I128" i="2"/>
  <c r="H128" i="2"/>
  <c r="I240" i="2"/>
  <c r="H240" i="2"/>
  <c r="I289" i="2"/>
  <c r="H289" i="2"/>
  <c r="I4" i="2"/>
  <c r="H4" i="2"/>
  <c r="I200" i="2"/>
  <c r="H200" i="2"/>
  <c r="I194" i="2"/>
  <c r="H194" i="2"/>
  <c r="I252" i="2"/>
  <c r="H252" i="2"/>
  <c r="I48" i="2"/>
  <c r="H48" i="2"/>
  <c r="I213" i="2"/>
  <c r="H213" i="2"/>
  <c r="I110" i="2"/>
  <c r="H110" i="2"/>
  <c r="I35" i="2"/>
  <c r="H35" i="2"/>
  <c r="I24" i="2"/>
  <c r="H24" i="2"/>
  <c r="I7" i="2"/>
  <c r="H7" i="2"/>
  <c r="I107" i="2"/>
  <c r="H107" i="2"/>
  <c r="I2" i="2"/>
  <c r="H2" i="2"/>
  <c r="I92" i="1"/>
  <c r="H92" i="1"/>
  <c r="I309" i="1"/>
  <c r="H309" i="1"/>
  <c r="I350" i="1"/>
  <c r="H350" i="1"/>
  <c r="I188" i="1"/>
  <c r="H188" i="1"/>
  <c r="I49" i="1"/>
  <c r="H49" i="1"/>
  <c r="I8" i="1"/>
  <c r="H8" i="1"/>
  <c r="I179" i="1"/>
  <c r="H179" i="1"/>
  <c r="I95" i="1"/>
  <c r="H95" i="1"/>
  <c r="I102" i="1"/>
  <c r="H102" i="1"/>
  <c r="I2" i="1"/>
  <c r="H2" i="1"/>
  <c r="I51" i="1"/>
  <c r="H51" i="1"/>
  <c r="I22" i="1"/>
  <c r="H22" i="1"/>
  <c r="I123" i="1"/>
  <c r="H123" i="1"/>
  <c r="I222" i="1"/>
  <c r="H222" i="1"/>
  <c r="I61" i="1"/>
  <c r="H61" i="1"/>
  <c r="I60" i="1"/>
  <c r="H60" i="1"/>
  <c r="I31" i="1"/>
  <c r="H31" i="1"/>
  <c r="I33" i="1"/>
  <c r="H33" i="1"/>
  <c r="I272" i="1"/>
  <c r="H272" i="1"/>
  <c r="I276" i="1"/>
  <c r="H276" i="1"/>
  <c r="I204" i="1"/>
  <c r="H204" i="1"/>
  <c r="I219" i="1"/>
  <c r="H219" i="1"/>
  <c r="I152" i="1"/>
  <c r="H152" i="1"/>
  <c r="I342" i="1"/>
  <c r="H342" i="1"/>
  <c r="I264" i="1"/>
  <c r="H264" i="1"/>
  <c r="I336" i="1"/>
  <c r="H336" i="1"/>
  <c r="I168" i="1"/>
  <c r="H168" i="1"/>
  <c r="I32" i="1"/>
  <c r="H32" i="1"/>
  <c r="I175" i="1"/>
  <c r="H175" i="1"/>
  <c r="I333" i="1"/>
  <c r="H333" i="1"/>
  <c r="I132" i="1"/>
  <c r="H132" i="1"/>
  <c r="I325" i="1"/>
  <c r="H325" i="1"/>
  <c r="I232" i="1"/>
  <c r="H232" i="1"/>
  <c r="I251" i="1"/>
  <c r="H251" i="1"/>
  <c r="I215" i="1"/>
  <c r="H215" i="1"/>
  <c r="I192" i="1"/>
  <c r="H192" i="1"/>
  <c r="I158" i="1"/>
  <c r="H158" i="1"/>
  <c r="I225" i="1"/>
  <c r="H225" i="1"/>
  <c r="I184" i="1"/>
  <c r="H184" i="1"/>
  <c r="I343" i="1"/>
  <c r="H343" i="1"/>
  <c r="I106" i="1"/>
  <c r="H106" i="1"/>
  <c r="I196" i="1"/>
  <c r="H196" i="1"/>
  <c r="I139" i="1"/>
  <c r="H139" i="1"/>
  <c r="I44" i="1"/>
  <c r="H44" i="1"/>
  <c r="I66" i="1"/>
  <c r="H66" i="1"/>
  <c r="I53" i="1"/>
  <c r="H53" i="1"/>
  <c r="I37" i="1"/>
  <c r="H37" i="1"/>
  <c r="I12" i="1"/>
  <c r="H12" i="1"/>
  <c r="I202" i="1"/>
  <c r="H202" i="1"/>
  <c r="I199" i="1"/>
  <c r="H199" i="1"/>
  <c r="I101" i="1"/>
  <c r="H101" i="1"/>
  <c r="I224" i="1"/>
  <c r="H224" i="1"/>
  <c r="I345" i="1"/>
  <c r="H345" i="1"/>
  <c r="I340" i="1"/>
  <c r="H340" i="1"/>
  <c r="I286" i="1"/>
  <c r="H286" i="1"/>
  <c r="I328" i="1"/>
  <c r="H328" i="1"/>
  <c r="I329" i="1"/>
  <c r="H329" i="1"/>
  <c r="I330" i="1"/>
  <c r="H330" i="1"/>
  <c r="I103" i="1"/>
  <c r="H103" i="1"/>
  <c r="I171" i="1"/>
  <c r="H171" i="1"/>
  <c r="I314" i="1"/>
  <c r="H314" i="1"/>
  <c r="I142" i="1"/>
  <c r="H142" i="1"/>
  <c r="I7" i="1"/>
  <c r="H7" i="1"/>
  <c r="I265" i="1"/>
  <c r="H265" i="1"/>
  <c r="I186" i="1"/>
  <c r="H186" i="1"/>
  <c r="I109" i="1"/>
  <c r="H109" i="1"/>
  <c r="I18" i="1"/>
  <c r="H18" i="1"/>
  <c r="I302" i="1"/>
  <c r="H302" i="1"/>
  <c r="I288" i="1"/>
  <c r="H288" i="1"/>
  <c r="I273" i="1"/>
  <c r="H273" i="1"/>
  <c r="I148" i="1"/>
  <c r="H148" i="1"/>
  <c r="I261" i="1"/>
  <c r="H261" i="1"/>
  <c r="I121" i="1"/>
  <c r="H121" i="1"/>
  <c r="I76" i="1"/>
  <c r="H76" i="1"/>
  <c r="I35" i="1"/>
  <c r="H35" i="1"/>
  <c r="I197" i="1"/>
  <c r="H197" i="1"/>
  <c r="I206" i="1"/>
  <c r="H206" i="1"/>
  <c r="I348" i="1"/>
  <c r="H348" i="1"/>
  <c r="I190" i="1"/>
  <c r="H190" i="1"/>
  <c r="I231" i="1"/>
  <c r="H231" i="1"/>
  <c r="I63" i="1"/>
  <c r="H63" i="1"/>
  <c r="I39" i="1"/>
  <c r="H39" i="1"/>
  <c r="I20" i="1"/>
  <c r="H20" i="1"/>
  <c r="I317" i="1"/>
  <c r="H317" i="1"/>
  <c r="I4" i="1"/>
  <c r="H4" i="1"/>
  <c r="I315" i="1"/>
  <c r="H315" i="1"/>
  <c r="I257" i="1"/>
  <c r="H257" i="1"/>
  <c r="I283" i="1"/>
  <c r="H283" i="1"/>
  <c r="I278" i="1"/>
  <c r="H278" i="1"/>
  <c r="I284" i="1"/>
  <c r="H284" i="1"/>
  <c r="I118" i="1"/>
  <c r="H118" i="1"/>
  <c r="I165" i="1"/>
  <c r="H165" i="1"/>
  <c r="I226" i="1"/>
  <c r="H226" i="1"/>
  <c r="I164" i="1"/>
  <c r="H164" i="1"/>
  <c r="I119" i="1"/>
  <c r="H119" i="1"/>
  <c r="I151" i="1"/>
  <c r="H151" i="1"/>
  <c r="I154" i="1"/>
  <c r="H154" i="1"/>
  <c r="I263" i="1"/>
  <c r="H263" i="1"/>
  <c r="I305" i="1"/>
  <c r="H305" i="1"/>
  <c r="I268" i="1"/>
  <c r="H268" i="1"/>
  <c r="I266" i="1"/>
  <c r="H266" i="1"/>
  <c r="I143" i="1"/>
  <c r="H143" i="1"/>
  <c r="I291" i="1"/>
  <c r="H291" i="1"/>
  <c r="I293" i="1"/>
  <c r="H293" i="1"/>
  <c r="I311" i="1"/>
  <c r="H311" i="1"/>
  <c r="I296" i="1"/>
  <c r="H296" i="1"/>
  <c r="I159" i="1"/>
  <c r="H159" i="1"/>
  <c r="I34" i="1"/>
  <c r="H34" i="1"/>
  <c r="I5" i="1"/>
  <c r="H5" i="1"/>
  <c r="I223" i="1"/>
  <c r="H223" i="1"/>
  <c r="I138" i="1"/>
  <c r="H138" i="1"/>
  <c r="I128" i="1"/>
  <c r="H128" i="1"/>
  <c r="I58" i="1"/>
  <c r="H58" i="1"/>
  <c r="I57" i="1"/>
  <c r="H57" i="1"/>
  <c r="I233" i="1"/>
  <c r="H233" i="1"/>
  <c r="I267" i="1"/>
  <c r="H267" i="1"/>
  <c r="I269" i="1"/>
  <c r="H269" i="1"/>
  <c r="I327" i="1"/>
  <c r="H327" i="1"/>
  <c r="I240" i="1"/>
  <c r="H240" i="1"/>
  <c r="I172" i="1"/>
  <c r="H172" i="1"/>
  <c r="I295" i="1"/>
  <c r="H295" i="1"/>
  <c r="I234" i="1"/>
  <c r="H234" i="1"/>
  <c r="I131" i="1"/>
  <c r="H131" i="1"/>
  <c r="I194" i="1"/>
  <c r="H194" i="1"/>
  <c r="I182" i="1"/>
  <c r="H182" i="1"/>
  <c r="I312" i="1"/>
  <c r="H312" i="1"/>
  <c r="I255" i="1"/>
  <c r="H255" i="1"/>
  <c r="I155" i="1"/>
  <c r="H155" i="1"/>
  <c r="I68" i="1"/>
  <c r="H68" i="1"/>
  <c r="I290" i="1"/>
  <c r="H290" i="1"/>
  <c r="I321" i="1"/>
  <c r="H321" i="1"/>
  <c r="I116" i="1"/>
  <c r="H116" i="1"/>
  <c r="I344" i="1"/>
  <c r="H344" i="1"/>
  <c r="I169" i="1"/>
  <c r="H169" i="1"/>
  <c r="I160" i="1"/>
  <c r="H160" i="1"/>
  <c r="I220" i="1"/>
  <c r="H220" i="1"/>
  <c r="I338" i="1"/>
  <c r="H338" i="1"/>
  <c r="I243" i="1"/>
  <c r="H243" i="1"/>
  <c r="I307" i="1"/>
  <c r="H307" i="1"/>
  <c r="I83" i="1"/>
  <c r="H83" i="1"/>
  <c r="I235" i="1"/>
  <c r="H235" i="1"/>
  <c r="I11" i="1"/>
  <c r="H11" i="1"/>
  <c r="I67" i="1"/>
  <c r="H67" i="1"/>
  <c r="I262" i="1"/>
  <c r="H262" i="1"/>
  <c r="I114" i="1"/>
  <c r="H114" i="1"/>
  <c r="I54" i="1"/>
  <c r="H54" i="1"/>
  <c r="I244" i="1"/>
  <c r="H244" i="1"/>
  <c r="I289" i="1"/>
  <c r="H289" i="1"/>
  <c r="I46" i="1"/>
  <c r="H46" i="1"/>
  <c r="I124" i="1"/>
  <c r="H124" i="1"/>
  <c r="I301" i="1"/>
  <c r="H301" i="1"/>
  <c r="I77" i="1"/>
  <c r="H77" i="1"/>
  <c r="I178" i="1"/>
  <c r="H178" i="1"/>
  <c r="I100" i="1"/>
  <c r="H100" i="1"/>
  <c r="I156" i="1"/>
  <c r="H156" i="1"/>
  <c r="I237" i="1"/>
  <c r="H237" i="1"/>
  <c r="I339" i="1"/>
  <c r="H339" i="1"/>
  <c r="I323" i="1"/>
  <c r="H323" i="1"/>
  <c r="I135" i="1"/>
  <c r="H135" i="1"/>
  <c r="I346" i="1"/>
  <c r="H346" i="1"/>
  <c r="I157" i="1"/>
  <c r="H157" i="1"/>
  <c r="I99" i="1"/>
  <c r="H99" i="1"/>
  <c r="I275" i="1"/>
  <c r="H275" i="1"/>
  <c r="I241" i="1"/>
  <c r="H241" i="1"/>
  <c r="I242" i="1"/>
  <c r="H242" i="1"/>
  <c r="I21" i="1"/>
  <c r="H21" i="1"/>
  <c r="I217" i="1"/>
  <c r="H217" i="1"/>
  <c r="I324" i="1"/>
  <c r="H324" i="1"/>
  <c r="I6" i="1"/>
  <c r="H6" i="1"/>
  <c r="I71" i="1"/>
  <c r="H71" i="1"/>
  <c r="I28" i="1"/>
  <c r="H28" i="1"/>
  <c r="I274" i="1"/>
  <c r="H274" i="1"/>
  <c r="I153" i="1"/>
  <c r="H153" i="1"/>
  <c r="I23" i="1"/>
  <c r="H23" i="1"/>
  <c r="I87" i="1"/>
  <c r="H87" i="1"/>
  <c r="I14" i="1"/>
  <c r="H14" i="1"/>
  <c r="I75" i="1"/>
  <c r="H75" i="1"/>
  <c r="I144" i="1"/>
  <c r="H144" i="1"/>
  <c r="I98" i="1"/>
  <c r="H98" i="1"/>
  <c r="I193" i="1"/>
  <c r="H193" i="1"/>
  <c r="I189" i="1"/>
  <c r="H189" i="1"/>
  <c r="I208" i="1"/>
  <c r="H208" i="1"/>
  <c r="I252" i="1"/>
  <c r="H252" i="1"/>
  <c r="I187" i="1"/>
  <c r="H187" i="1"/>
  <c r="I337" i="1"/>
  <c r="H337" i="1"/>
  <c r="I107" i="1"/>
  <c r="H107" i="1"/>
  <c r="I85" i="1"/>
  <c r="H85" i="1"/>
  <c r="I93" i="1"/>
  <c r="H93" i="1"/>
  <c r="I140" i="1"/>
  <c r="H140" i="1"/>
  <c r="I125" i="1"/>
  <c r="H125" i="1"/>
  <c r="I173" i="1"/>
  <c r="H173" i="1"/>
  <c r="I15" i="1"/>
  <c r="H15" i="1"/>
  <c r="I210" i="1"/>
  <c r="H210" i="1"/>
  <c r="I104" i="1"/>
  <c r="H104" i="1"/>
  <c r="I96" i="1"/>
  <c r="H96" i="1"/>
  <c r="I282" i="1"/>
  <c r="H282" i="1"/>
  <c r="I115" i="1"/>
  <c r="H115" i="1"/>
  <c r="I334" i="1"/>
  <c r="H334" i="1"/>
  <c r="I120" i="1"/>
  <c r="H120" i="1"/>
  <c r="I270" i="1"/>
  <c r="H270" i="1"/>
  <c r="I177" i="1"/>
  <c r="H177" i="1"/>
  <c r="I97" i="1"/>
  <c r="H97" i="1"/>
  <c r="I90" i="1"/>
  <c r="H90" i="1"/>
  <c r="I347" i="1"/>
  <c r="H347" i="1"/>
  <c r="I30" i="1"/>
  <c r="H30" i="1"/>
  <c r="I27" i="1"/>
  <c r="H27" i="1"/>
  <c r="I19" i="1"/>
  <c r="H19" i="1"/>
  <c r="I145" i="1"/>
  <c r="H145" i="1"/>
  <c r="I40" i="1"/>
  <c r="H40" i="1"/>
  <c r="I41" i="1"/>
  <c r="H41" i="1"/>
  <c r="I137" i="1"/>
  <c r="H137" i="1"/>
  <c r="I228" i="1"/>
  <c r="H228" i="1"/>
  <c r="I130" i="1"/>
  <c r="H130" i="1"/>
  <c r="I42" i="1"/>
  <c r="H42" i="1"/>
  <c r="I56" i="1"/>
  <c r="H56" i="1"/>
  <c r="I229" i="1"/>
  <c r="H229" i="1"/>
  <c r="I185" i="1"/>
  <c r="H185" i="1"/>
  <c r="I227" i="1"/>
  <c r="H227" i="1"/>
  <c r="I248" i="1"/>
  <c r="H248" i="1"/>
  <c r="I111" i="1"/>
  <c r="H111" i="1"/>
  <c r="I306" i="1"/>
  <c r="H306" i="1"/>
  <c r="I313" i="1"/>
  <c r="H313" i="1"/>
  <c r="I221" i="1"/>
  <c r="H221" i="1"/>
  <c r="I259" i="1"/>
  <c r="H259" i="1"/>
  <c r="I117" i="1"/>
  <c r="H117" i="1"/>
  <c r="I331" i="1"/>
  <c r="H331" i="1"/>
  <c r="I91" i="1"/>
  <c r="H91" i="1"/>
  <c r="I72" i="1"/>
  <c r="H72" i="1"/>
  <c r="I258" i="1"/>
  <c r="H258" i="1"/>
  <c r="I205" i="1"/>
  <c r="H205" i="1"/>
  <c r="I212" i="1"/>
  <c r="H212" i="1"/>
  <c r="I127" i="1"/>
  <c r="H127" i="1"/>
  <c r="I318" i="1"/>
  <c r="H318" i="1"/>
  <c r="I209" i="1"/>
  <c r="H209" i="1"/>
  <c r="I304" i="1"/>
  <c r="H304" i="1"/>
  <c r="I299" i="1"/>
  <c r="H299" i="1"/>
  <c r="I181" i="1"/>
  <c r="H181" i="1"/>
  <c r="I105" i="1"/>
  <c r="H105" i="1"/>
  <c r="I214" i="1"/>
  <c r="H214" i="1"/>
  <c r="I310" i="1"/>
  <c r="H310" i="1"/>
  <c r="I126" i="1"/>
  <c r="H126" i="1"/>
  <c r="I322" i="1"/>
  <c r="H322" i="1"/>
  <c r="I84" i="1"/>
  <c r="H84" i="1"/>
  <c r="I174" i="1"/>
  <c r="H174" i="1"/>
  <c r="I3" i="1"/>
  <c r="H3" i="1"/>
  <c r="I146" i="1"/>
  <c r="H146" i="1"/>
  <c r="I94" i="1"/>
  <c r="H94" i="1"/>
  <c r="I292" i="1"/>
  <c r="H292" i="1"/>
  <c r="I308" i="1"/>
  <c r="H308" i="1"/>
  <c r="I245" i="1"/>
  <c r="H245" i="1"/>
  <c r="I180" i="1"/>
  <c r="H180" i="1"/>
  <c r="I176" i="1"/>
  <c r="H176" i="1"/>
  <c r="I319" i="1"/>
  <c r="H319" i="1"/>
  <c r="I64" i="1"/>
  <c r="H64" i="1"/>
  <c r="I9" i="1"/>
  <c r="H9" i="1"/>
  <c r="I198" i="1"/>
  <c r="H198" i="1"/>
  <c r="I341" i="1"/>
  <c r="H341" i="1"/>
  <c r="I297" i="1"/>
  <c r="H297" i="1"/>
  <c r="I13" i="1"/>
  <c r="H13" i="1"/>
  <c r="I163" i="1"/>
  <c r="H163" i="1"/>
  <c r="I300" i="1"/>
  <c r="H300" i="1"/>
  <c r="I247" i="1"/>
  <c r="H247" i="1"/>
  <c r="I150" i="1"/>
  <c r="H150" i="1"/>
  <c r="I280" i="1"/>
  <c r="H280" i="1"/>
  <c r="I78" i="1"/>
  <c r="H78" i="1"/>
  <c r="I29" i="1"/>
  <c r="H29" i="1"/>
  <c r="I238" i="1"/>
  <c r="H238" i="1"/>
  <c r="I216" i="1"/>
  <c r="H216" i="1"/>
  <c r="I287" i="1"/>
  <c r="H287" i="1"/>
  <c r="I246" i="1"/>
  <c r="H246" i="1"/>
  <c r="I52" i="1"/>
  <c r="H52" i="1"/>
  <c r="I161" i="1"/>
  <c r="H161" i="1"/>
  <c r="I38" i="1"/>
  <c r="H38" i="1"/>
  <c r="I16" i="1"/>
  <c r="H16" i="1"/>
  <c r="I86" i="1"/>
  <c r="H86" i="1"/>
  <c r="I59" i="1"/>
  <c r="H59" i="1"/>
  <c r="I88" i="1"/>
  <c r="H88" i="1"/>
  <c r="I112" i="1"/>
  <c r="H112" i="1"/>
  <c r="I43" i="1"/>
  <c r="H43" i="1"/>
  <c r="I79" i="1"/>
  <c r="H79" i="1"/>
  <c r="I349" i="1"/>
  <c r="H349" i="1"/>
  <c r="I62" i="1"/>
  <c r="H62" i="1"/>
  <c r="I17" i="1"/>
  <c r="H17" i="1"/>
  <c r="I82" i="1"/>
  <c r="H82" i="1"/>
  <c r="I253" i="1"/>
  <c r="H253" i="1"/>
  <c r="I45" i="1"/>
  <c r="H45" i="1"/>
  <c r="I147" i="1"/>
  <c r="H147" i="1"/>
  <c r="I65" i="1"/>
  <c r="H65" i="1"/>
  <c r="I213" i="1"/>
  <c r="H213" i="1"/>
  <c r="I254" i="1"/>
  <c r="H254" i="1"/>
  <c r="I249" i="1"/>
  <c r="H249" i="1"/>
  <c r="I230" i="1"/>
  <c r="H230" i="1"/>
  <c r="I70" i="1"/>
  <c r="H70" i="1"/>
  <c r="I10" i="1"/>
  <c r="H10" i="1"/>
  <c r="I113" i="1"/>
  <c r="H113" i="1"/>
  <c r="I170" i="1"/>
  <c r="H170" i="1"/>
  <c r="I162" i="1"/>
  <c r="H162" i="1"/>
  <c r="I256" i="1"/>
  <c r="H256" i="1"/>
  <c r="I279" i="1"/>
  <c r="H279" i="1"/>
  <c r="I332" i="1"/>
  <c r="H332" i="1"/>
  <c r="I207" i="1"/>
  <c r="H207" i="1"/>
  <c r="I326" i="1"/>
  <c r="H326" i="1"/>
  <c r="I298" i="1"/>
  <c r="H298" i="1"/>
  <c r="I211" i="1"/>
  <c r="H211" i="1"/>
  <c r="I122" i="1"/>
  <c r="H122" i="1"/>
  <c r="I25" i="1"/>
  <c r="H25" i="1"/>
  <c r="I80" i="1"/>
  <c r="H80" i="1"/>
  <c r="I50" i="1"/>
  <c r="H50" i="1"/>
  <c r="I47" i="1"/>
  <c r="H47" i="1"/>
  <c r="I110" i="1"/>
  <c r="H110" i="1"/>
  <c r="I55" i="1"/>
  <c r="H55" i="1"/>
  <c r="I108" i="1"/>
  <c r="H108" i="1"/>
  <c r="I24" i="1"/>
  <c r="H24" i="1"/>
  <c r="I48" i="1"/>
  <c r="H48" i="1"/>
  <c r="I69" i="1"/>
  <c r="H69" i="1"/>
  <c r="I320" i="1"/>
  <c r="H320" i="1"/>
  <c r="I201" i="1"/>
  <c r="H201" i="1"/>
  <c r="I303" i="1"/>
  <c r="H303" i="1"/>
  <c r="I250" i="1"/>
  <c r="H250" i="1"/>
  <c r="I294" i="1"/>
  <c r="H294" i="1"/>
  <c r="I166" i="1"/>
  <c r="H166" i="1"/>
  <c r="I281" i="1"/>
  <c r="H281" i="1"/>
  <c r="I239" i="1"/>
  <c r="H239" i="1"/>
  <c r="I183" i="1"/>
  <c r="H183" i="1"/>
  <c r="I236" i="1"/>
  <c r="H236" i="1"/>
  <c r="I277" i="1"/>
  <c r="H277" i="1"/>
  <c r="I195" i="1"/>
  <c r="H195" i="1"/>
  <c r="I203" i="1"/>
  <c r="H203" i="1"/>
  <c r="I335" i="1"/>
  <c r="H335" i="1"/>
  <c r="I167" i="1"/>
  <c r="H167" i="1"/>
  <c r="I26" i="1"/>
  <c r="H26" i="1"/>
  <c r="I36" i="1"/>
  <c r="H36" i="1"/>
  <c r="I316" i="1"/>
  <c r="H316" i="1"/>
  <c r="I129" i="1"/>
  <c r="H129" i="1"/>
  <c r="I271" i="1"/>
  <c r="H271" i="1"/>
  <c r="I260" i="1"/>
  <c r="H260" i="1"/>
  <c r="I200" i="1"/>
  <c r="H200" i="1"/>
  <c r="I141" i="1"/>
  <c r="H141" i="1"/>
  <c r="I81" i="1"/>
  <c r="H81" i="1"/>
  <c r="I89" i="1"/>
  <c r="H89" i="1"/>
  <c r="I218" i="1"/>
  <c r="H218" i="1"/>
  <c r="I134" i="1"/>
  <c r="H134" i="1"/>
  <c r="I133" i="1"/>
  <c r="H133" i="1"/>
  <c r="I136" i="1"/>
  <c r="H136" i="1"/>
  <c r="I149" i="1"/>
  <c r="H149" i="1"/>
  <c r="I285" i="1"/>
  <c r="H285" i="1"/>
  <c r="I191" i="1"/>
  <c r="H191" i="1"/>
  <c r="I73" i="1"/>
  <c r="H73" i="1"/>
  <c r="I74" i="1"/>
  <c r="H74" i="1"/>
  <c r="J3" i="4"/>
  <c r="J4" i="4"/>
  <c r="J8" i="4"/>
  <c r="J6" i="4"/>
  <c r="J10" i="4"/>
  <c r="J7" i="4"/>
  <c r="J9" i="4"/>
  <c r="J17" i="4"/>
  <c r="J20" i="4"/>
  <c r="J12" i="4"/>
  <c r="J14" i="4"/>
  <c r="J19" i="4"/>
  <c r="J13" i="4"/>
  <c r="J16" i="4"/>
  <c r="J23" i="4"/>
  <c r="J26" i="4"/>
  <c r="J24" i="4"/>
  <c r="J21" i="4"/>
  <c r="J27" i="4"/>
  <c r="J25" i="4"/>
  <c r="J22" i="4"/>
  <c r="J29" i="4"/>
  <c r="J30" i="4"/>
  <c r="J28" i="4"/>
  <c r="J32" i="4"/>
  <c r="J31" i="4"/>
  <c r="J33" i="4"/>
  <c r="J2" i="4"/>
  <c r="J33" i="3"/>
  <c r="K6" i="1"/>
  <c r="K7" i="1"/>
  <c r="K10" i="1"/>
  <c r="K11" i="1"/>
  <c r="K14" i="1"/>
  <c r="K2" i="1"/>
  <c r="K40" i="1"/>
  <c r="K8" i="1"/>
  <c r="K22" i="1"/>
  <c r="K35" i="1"/>
  <c r="K53" i="1"/>
  <c r="K21" i="1"/>
  <c r="K46" i="1"/>
  <c r="K24" i="1"/>
  <c r="K18" i="1"/>
  <c r="K51" i="1"/>
  <c r="K16" i="1"/>
  <c r="K23" i="1"/>
  <c r="K60" i="1"/>
  <c r="K55" i="1"/>
  <c r="K20" i="1"/>
  <c r="K54" i="1"/>
  <c r="K37" i="1"/>
  <c r="K30" i="1"/>
  <c r="K38" i="1"/>
  <c r="K71" i="1"/>
  <c r="K19" i="1"/>
  <c r="K57" i="1"/>
  <c r="K56" i="1"/>
  <c r="K36" i="1"/>
  <c r="K27" i="1"/>
  <c r="K85" i="1"/>
  <c r="K86" i="1"/>
  <c r="K58" i="1"/>
  <c r="K39" i="1"/>
  <c r="K98" i="1"/>
  <c r="K67" i="1"/>
  <c r="K52" i="1"/>
  <c r="K50" i="1"/>
  <c r="K62" i="1"/>
  <c r="K5" i="1"/>
  <c r="K78" i="1"/>
  <c r="K26" i="1"/>
  <c r="K99" i="1"/>
  <c r="K91" i="1"/>
  <c r="K48" i="1"/>
  <c r="K69" i="1"/>
  <c r="K89" i="1"/>
  <c r="K43" i="1"/>
  <c r="K100" i="1"/>
  <c r="K66" i="1"/>
  <c r="K87" i="1"/>
  <c r="K102" i="1"/>
  <c r="K84" i="1"/>
  <c r="K103" i="1"/>
  <c r="K82" i="1"/>
  <c r="K4" i="1"/>
  <c r="K94" i="1"/>
  <c r="K135" i="1"/>
  <c r="K117" i="1"/>
  <c r="K119" i="1"/>
  <c r="K116" i="1"/>
  <c r="K110" i="1"/>
  <c r="K132" i="1"/>
  <c r="K128" i="1"/>
  <c r="K107" i="1"/>
  <c r="K108" i="1"/>
  <c r="K115" i="1"/>
  <c r="K70" i="1"/>
  <c r="K142" i="1"/>
  <c r="K126" i="1"/>
  <c r="K101" i="1"/>
  <c r="K83" i="1"/>
  <c r="K180" i="1"/>
  <c r="K166" i="1"/>
  <c r="K114" i="1"/>
  <c r="K118" i="1"/>
  <c r="K131" i="1"/>
  <c r="K137" i="1"/>
  <c r="K146" i="1"/>
  <c r="K136" i="1"/>
  <c r="K133" i="1"/>
  <c r="K150" i="1"/>
  <c r="K163" i="1"/>
  <c r="K174" i="1"/>
  <c r="K164" i="1"/>
  <c r="K138" i="1"/>
  <c r="K68" i="1"/>
  <c r="K188" i="1"/>
  <c r="K149" i="1"/>
  <c r="K156" i="1"/>
  <c r="K134" i="1"/>
  <c r="K162" i="1"/>
  <c r="K147" i="1"/>
  <c r="K152" i="1"/>
  <c r="K169" i="1"/>
  <c r="K200" i="1"/>
  <c r="K130" i="1"/>
  <c r="K165" i="1"/>
  <c r="K153" i="1"/>
  <c r="K151" i="1"/>
  <c r="K181" i="1"/>
  <c r="K198" i="1"/>
  <c r="K196" i="1"/>
  <c r="K148" i="1"/>
  <c r="K185" i="1"/>
  <c r="K183" i="1"/>
  <c r="K201" i="1"/>
  <c r="K178" i="1"/>
  <c r="K168" i="1"/>
  <c r="K210" i="1"/>
  <c r="K199" i="1"/>
  <c r="K212" i="1"/>
  <c r="K215" i="1"/>
  <c r="K231" i="1"/>
  <c r="K158" i="1"/>
  <c r="K206" i="1"/>
  <c r="K34" i="1"/>
  <c r="K179" i="1"/>
  <c r="K211" i="1"/>
  <c r="K204" i="1"/>
  <c r="K197" i="1"/>
  <c r="K194" i="1"/>
  <c r="K232" i="1"/>
  <c r="K214" i="1"/>
  <c r="K167" i="1"/>
  <c r="K259" i="1"/>
  <c r="K182" i="1"/>
  <c r="K213" i="1"/>
  <c r="K247" i="1"/>
  <c r="K195" i="1"/>
  <c r="K251" i="1"/>
  <c r="K240" i="1"/>
  <c r="K243" i="1"/>
  <c r="K228" i="1"/>
  <c r="K245" i="1"/>
  <c r="K226" i="1"/>
  <c r="K252" i="1"/>
  <c r="K190" i="1"/>
  <c r="K222" i="1"/>
  <c r="K230" i="1"/>
  <c r="K229" i="1"/>
  <c r="K258" i="1"/>
  <c r="K242" i="1"/>
  <c r="K265" i="1"/>
  <c r="K263" i="1"/>
  <c r="K270" i="1"/>
  <c r="K235" i="1"/>
  <c r="K227" i="1"/>
  <c r="K249" i="1"/>
  <c r="K260" i="1"/>
  <c r="K244" i="1"/>
  <c r="K246" i="1"/>
  <c r="K238" i="1"/>
  <c r="K248" i="1"/>
  <c r="K275" i="1"/>
  <c r="K261" i="1"/>
  <c r="K295" i="1"/>
  <c r="K281" i="1"/>
  <c r="K274" i="1"/>
  <c r="K254" i="1"/>
  <c r="K277" i="1"/>
  <c r="K262" i="1"/>
  <c r="K279" i="1"/>
  <c r="K292" i="1"/>
  <c r="K288" i="1"/>
  <c r="K300" i="1"/>
  <c r="K276" i="1"/>
  <c r="K291" i="1"/>
  <c r="K283" i="1"/>
  <c r="K280" i="1"/>
  <c r="K293" i="1"/>
  <c r="K290" i="1"/>
  <c r="K294" i="1"/>
  <c r="K286" i="1"/>
  <c r="K278" i="1"/>
  <c r="K307" i="1"/>
  <c r="K298" i="1"/>
  <c r="K296" i="1"/>
  <c r="K310" i="1"/>
  <c r="K303" i="1"/>
  <c r="K306" i="1"/>
  <c r="K314" i="1"/>
  <c r="K302" i="1"/>
  <c r="K309" i="1"/>
  <c r="K311" i="1"/>
  <c r="K308" i="1"/>
  <c r="K318" i="1"/>
  <c r="K322" i="1"/>
  <c r="K320" i="1"/>
  <c r="K324" i="1"/>
  <c r="K325" i="1"/>
  <c r="K323" i="1"/>
  <c r="K328" i="1"/>
  <c r="K329" i="1"/>
  <c r="K333" i="1"/>
  <c r="K326" i="1"/>
  <c r="K334" i="1"/>
  <c r="K327" i="1"/>
  <c r="K338" i="1"/>
  <c r="K339" i="1"/>
  <c r="K340" i="1"/>
  <c r="K344" i="1"/>
  <c r="K336" i="1"/>
  <c r="K341" i="1"/>
  <c r="K342" i="1"/>
  <c r="K343" i="1"/>
  <c r="K345" i="1"/>
  <c r="K346" i="1"/>
  <c r="K350" i="1"/>
  <c r="K3" i="1"/>
  <c r="J15" i="4" l="1"/>
  <c r="J5" i="4"/>
  <c r="J17" i="3"/>
  <c r="J10" i="3"/>
  <c r="J11" i="3"/>
  <c r="J75" i="3"/>
  <c r="J24" i="3"/>
  <c r="J50" i="3"/>
  <c r="J41" i="3"/>
  <c r="J45" i="3"/>
  <c r="J283" i="2"/>
  <c r="J104" i="2"/>
  <c r="J89" i="2"/>
  <c r="J126" i="2"/>
  <c r="J163" i="2"/>
  <c r="J222" i="2"/>
  <c r="J258" i="2"/>
  <c r="J88" i="2"/>
  <c r="J45" i="2"/>
  <c r="J57" i="3"/>
  <c r="J30" i="3"/>
  <c r="J64" i="3"/>
  <c r="J36" i="3"/>
  <c r="J19" i="3"/>
  <c r="J22" i="3"/>
  <c r="J48" i="3"/>
  <c r="J28" i="3"/>
  <c r="J7" i="3"/>
  <c r="J65" i="3"/>
  <c r="J73" i="3"/>
  <c r="J51" i="3"/>
  <c r="J26" i="3"/>
  <c r="J67" i="3"/>
  <c r="J38" i="3"/>
  <c r="J16" i="3"/>
  <c r="J49" i="3"/>
  <c r="J4" i="3"/>
  <c r="J72" i="3"/>
  <c r="J37" i="3"/>
  <c r="J62" i="3"/>
  <c r="J3" i="3"/>
  <c r="J74" i="3"/>
  <c r="J25" i="3"/>
  <c r="J71" i="3"/>
  <c r="J6" i="3"/>
  <c r="J35" i="3"/>
  <c r="J2" i="3"/>
  <c r="J34" i="3"/>
  <c r="J63" i="3"/>
  <c r="J46" i="3"/>
  <c r="J55" i="3"/>
  <c r="J9" i="3"/>
  <c r="J43" i="3"/>
  <c r="J20" i="3"/>
  <c r="J14" i="3"/>
  <c r="J70" i="3"/>
  <c r="J53" i="3"/>
  <c r="J31" i="3"/>
  <c r="J5" i="3"/>
  <c r="J47" i="3"/>
  <c r="J42" i="3"/>
  <c r="J61" i="3"/>
  <c r="J68" i="3"/>
  <c r="J40" i="3"/>
  <c r="J39" i="3"/>
  <c r="J58" i="3"/>
  <c r="J44" i="3"/>
  <c r="J21" i="3"/>
  <c r="J13" i="3"/>
  <c r="J59" i="3"/>
  <c r="J29" i="3"/>
  <c r="J18" i="3"/>
  <c r="J52" i="3"/>
  <c r="J69" i="3"/>
  <c r="J76" i="3"/>
  <c r="J60" i="3"/>
  <c r="J54" i="3"/>
  <c r="J15" i="3"/>
  <c r="J23" i="3"/>
  <c r="J8" i="3"/>
  <c r="J12" i="3"/>
  <c r="J27" i="3"/>
  <c r="J32" i="3"/>
  <c r="J40" i="2"/>
  <c r="J229" i="2"/>
  <c r="J141" i="2"/>
  <c r="J84" i="2"/>
  <c r="J33" i="2"/>
  <c r="J31" i="2"/>
  <c r="J140" i="2"/>
  <c r="J60" i="2"/>
  <c r="J265" i="2"/>
  <c r="J3" i="2"/>
  <c r="J267" i="2"/>
  <c r="J235" i="2"/>
  <c r="J41" i="2"/>
  <c r="J18" i="2"/>
  <c r="J25" i="2"/>
  <c r="J293" i="2"/>
  <c r="J281" i="2"/>
  <c r="J202" i="2"/>
  <c r="J44" i="2"/>
  <c r="J274" i="2"/>
  <c r="J292" i="2"/>
  <c r="J275" i="2"/>
  <c r="J232" i="2"/>
  <c r="J115" i="2"/>
  <c r="J203" i="2"/>
  <c r="J142" i="2"/>
  <c r="J54" i="2"/>
  <c r="J225" i="2"/>
  <c r="J124" i="2"/>
  <c r="J7" i="2"/>
  <c r="J291" i="2"/>
  <c r="J261" i="2"/>
  <c r="J253" i="2"/>
  <c r="J189" i="2"/>
  <c r="J198" i="2"/>
  <c r="J160" i="2"/>
  <c r="J109" i="2"/>
  <c r="J127" i="2"/>
  <c r="J278" i="2"/>
  <c r="J259" i="2"/>
  <c r="J154" i="2"/>
  <c r="J103" i="2"/>
  <c r="J100" i="2"/>
  <c r="J98" i="2"/>
  <c r="J96" i="2"/>
  <c r="J288" i="2"/>
  <c r="J231" i="2"/>
  <c r="J178" i="2"/>
  <c r="J26" i="2"/>
  <c r="J72" i="2"/>
  <c r="J11" i="2"/>
  <c r="J264" i="2"/>
  <c r="J240" i="2"/>
  <c r="J209" i="2"/>
  <c r="J73" i="2"/>
  <c r="J74" i="2"/>
  <c r="J21" i="2"/>
  <c r="J248" i="2"/>
  <c r="J153" i="2"/>
  <c r="J174" i="2"/>
  <c r="J205" i="2"/>
  <c r="J82" i="2"/>
  <c r="J56" i="2"/>
  <c r="J17" i="2"/>
  <c r="J179" i="2"/>
  <c r="J167" i="2"/>
  <c r="J280" i="2"/>
  <c r="J170" i="2"/>
  <c r="J59" i="2"/>
  <c r="J68" i="2"/>
  <c r="J251" i="2"/>
  <c r="J171" i="2"/>
  <c r="J92" i="2"/>
  <c r="J287" i="2"/>
  <c r="J247" i="2"/>
  <c r="J187" i="2"/>
  <c r="J91" i="2"/>
  <c r="J285" i="2"/>
  <c r="J257" i="2"/>
  <c r="J162" i="2"/>
  <c r="J10" i="2"/>
  <c r="J266" i="2"/>
  <c r="J234" i="2"/>
  <c r="J243" i="2"/>
  <c r="J206" i="2"/>
  <c r="J102" i="2"/>
  <c r="J49" i="2"/>
  <c r="J6" i="2"/>
  <c r="J290" i="2"/>
  <c r="J245" i="2"/>
  <c r="J119" i="2"/>
  <c r="J29" i="2"/>
  <c r="J269" i="2"/>
  <c r="J95" i="2"/>
  <c r="J249" i="2"/>
  <c r="J180" i="2"/>
  <c r="J284" i="2"/>
  <c r="J120" i="2"/>
  <c r="J34" i="2"/>
  <c r="J252" i="2"/>
  <c r="J166" i="2"/>
  <c r="J148" i="2"/>
  <c r="J213" i="2"/>
  <c r="J39" i="2"/>
  <c r="J197" i="2"/>
  <c r="J48" i="2"/>
  <c r="J256" i="2"/>
  <c r="J210" i="2"/>
  <c r="J114" i="2"/>
  <c r="J221" i="2"/>
  <c r="J200" i="2"/>
  <c r="J168" i="2"/>
  <c r="J37" i="2"/>
  <c r="J151" i="2"/>
  <c r="J207" i="2"/>
  <c r="J244" i="2"/>
  <c r="J224" i="2"/>
  <c r="J190" i="2"/>
  <c r="J147" i="2"/>
  <c r="J80" i="2"/>
  <c r="J107" i="2"/>
  <c r="J86" i="2"/>
  <c r="J38" i="2"/>
  <c r="J51" i="2"/>
  <c r="J2" i="2"/>
  <c r="J47" i="2"/>
  <c r="J238" i="2"/>
  <c r="J239" i="2"/>
  <c r="J277" i="2"/>
  <c r="J112" i="2"/>
  <c r="J106" i="2"/>
  <c r="J242" i="2"/>
  <c r="J169" i="2"/>
  <c r="J218" i="2"/>
  <c r="J161" i="2"/>
  <c r="J188" i="2"/>
  <c r="J53" i="2"/>
  <c r="J118" i="2"/>
  <c r="J52" i="2"/>
  <c r="J241" i="2"/>
  <c r="J246" i="2"/>
  <c r="J138" i="2"/>
  <c r="J76" i="2"/>
  <c r="J193" i="2"/>
  <c r="J196" i="2"/>
  <c r="J93" i="2"/>
  <c r="J105" i="2"/>
  <c r="J13" i="2"/>
  <c r="J216" i="2"/>
  <c r="J55" i="2"/>
  <c r="J42" i="2"/>
  <c r="J220" i="2"/>
  <c r="J230" i="2"/>
  <c r="J143" i="2"/>
  <c r="J144" i="2"/>
  <c r="J61" i="2"/>
  <c r="J23" i="2"/>
  <c r="J250" i="2"/>
  <c r="J273" i="2"/>
  <c r="J255" i="2"/>
  <c r="J236" i="2"/>
  <c r="J199" i="2"/>
  <c r="J195" i="2"/>
  <c r="J131" i="2"/>
  <c r="J150" i="2"/>
  <c r="J194" i="2"/>
  <c r="J108" i="2"/>
  <c r="J78" i="2"/>
  <c r="J83" i="2"/>
  <c r="J62" i="2"/>
  <c r="J69" i="2"/>
  <c r="J43" i="2"/>
  <c r="J186" i="2"/>
  <c r="J24" i="2"/>
  <c r="J65" i="2"/>
  <c r="J191" i="2"/>
  <c r="J66" i="2"/>
  <c r="J282" i="2"/>
  <c r="J237" i="2"/>
  <c r="J137" i="2"/>
  <c r="J136" i="2"/>
  <c r="J22" i="2"/>
  <c r="J19" i="2"/>
  <c r="J226" i="2"/>
  <c r="J181" i="2"/>
  <c r="J57" i="2"/>
  <c r="J5" i="2"/>
  <c r="J111" i="2"/>
  <c r="J208" i="2"/>
  <c r="J130" i="2"/>
  <c r="J58" i="2"/>
  <c r="J28" i="2"/>
  <c r="J173" i="2"/>
  <c r="J9" i="2"/>
  <c r="J4" i="2"/>
  <c r="J121" i="2"/>
  <c r="J212" i="2"/>
  <c r="J128" i="2"/>
  <c r="J270" i="2"/>
  <c r="J101" i="2"/>
  <c r="J123" i="2"/>
  <c r="J14" i="2"/>
  <c r="J12" i="2"/>
  <c r="J149" i="2"/>
  <c r="J99" i="2"/>
  <c r="J268" i="2"/>
  <c r="J134" i="2"/>
  <c r="J110" i="2"/>
  <c r="J157" i="2"/>
  <c r="J279" i="2"/>
  <c r="J262" i="2"/>
  <c r="J215" i="2"/>
  <c r="J94" i="2"/>
  <c r="J77" i="2"/>
  <c r="J85" i="2"/>
  <c r="J32" i="2"/>
  <c r="J185" i="2"/>
  <c r="J27" i="2"/>
  <c r="J145" i="2"/>
  <c r="J263" i="2"/>
  <c r="J164" i="2"/>
  <c r="J184" i="2"/>
  <c r="J276" i="2"/>
  <c r="J116" i="2"/>
  <c r="J182" i="2"/>
  <c r="J183" i="2"/>
  <c r="J272" i="2"/>
  <c r="J217" i="2"/>
  <c r="J219" i="2"/>
  <c r="J175" i="2"/>
  <c r="J233" i="2"/>
  <c r="J289" i="2"/>
  <c r="J139" i="2"/>
  <c r="J75" i="2"/>
  <c r="J165" i="2"/>
  <c r="J90" i="2"/>
  <c r="J35" i="2"/>
  <c r="J16" i="2"/>
  <c r="J146" i="2"/>
  <c r="J204" i="2"/>
  <c r="J67" i="2"/>
  <c r="J46" i="2"/>
  <c r="J135" i="2"/>
  <c r="J63" i="2"/>
  <c r="J122" i="2"/>
  <c r="J30" i="2"/>
  <c r="J133" i="2"/>
  <c r="J20" i="2"/>
  <c r="J201" i="2"/>
  <c r="J286" i="2"/>
  <c r="J211" i="2"/>
  <c r="J125" i="2"/>
  <c r="J97" i="2"/>
  <c r="J227" i="2"/>
  <c r="J177" i="2"/>
  <c r="J64" i="2"/>
  <c r="J172" i="2"/>
  <c r="J176" i="2"/>
  <c r="J271" i="2"/>
  <c r="J15" i="2"/>
  <c r="J159" i="2"/>
  <c r="J156" i="2"/>
  <c r="J129" i="2"/>
  <c r="J132" i="2"/>
  <c r="J158" i="2"/>
  <c r="J152" i="2"/>
  <c r="J79" i="2"/>
  <c r="J81" i="2"/>
  <c r="J50" i="2"/>
  <c r="J8" i="2"/>
  <c r="J260" i="2"/>
  <c r="J113" i="2"/>
  <c r="J71" i="2"/>
  <c r="J36" i="2"/>
  <c r="J214" i="2"/>
  <c r="J223" i="2"/>
  <c r="J155" i="2"/>
  <c r="J254" i="2"/>
  <c r="J70" i="2"/>
  <c r="J117" i="2"/>
  <c r="J87" i="2"/>
  <c r="J228" i="2"/>
</calcChain>
</file>

<file path=xl/sharedStrings.xml><?xml version="1.0" encoding="utf-8"?>
<sst xmlns="http://schemas.openxmlformats.org/spreadsheetml/2006/main" count="4224" uniqueCount="937">
  <si>
    <t>学号</t>
  </si>
  <si>
    <t>学院</t>
  </si>
  <si>
    <t>年级</t>
  </si>
  <si>
    <t>专业</t>
  </si>
  <si>
    <t>知识水平得分</t>
  </si>
  <si>
    <t>2021211301229</t>
  </si>
  <si>
    <t>2021211301152</t>
  </si>
  <si>
    <t>2021211301239</t>
  </si>
  <si>
    <t>2021211301175</t>
  </si>
  <si>
    <t>2021211301045</t>
  </si>
  <si>
    <t>2021211301154</t>
  </si>
  <si>
    <t>2021211301250</t>
  </si>
  <si>
    <t>2021211301278</t>
  </si>
  <si>
    <t>2021211301030</t>
  </si>
  <si>
    <t>2021211301125</t>
  </si>
  <si>
    <t>2021211301243</t>
  </si>
  <si>
    <t>2021211301267</t>
  </si>
  <si>
    <t>2021211301159</t>
  </si>
  <si>
    <t>2020211401116</t>
  </si>
  <si>
    <t>2021211301192</t>
  </si>
  <si>
    <t>2020211903028</t>
  </si>
  <si>
    <t>2020211401054</t>
  </si>
  <si>
    <t>2020211401144</t>
  </si>
  <si>
    <t>2021211301057</t>
  </si>
  <si>
    <t>2021211301197</t>
  </si>
  <si>
    <t>2021211301290</t>
  </si>
  <si>
    <t>2021211301028</t>
  </si>
  <si>
    <t>2021211301149</t>
  </si>
  <si>
    <t>2021211301132</t>
  </si>
  <si>
    <t>2020212702162</t>
  </si>
  <si>
    <t>2021211301297</t>
  </si>
  <si>
    <t>2021211301049</t>
  </si>
  <si>
    <t>2020211401129</t>
  </si>
  <si>
    <t>2020211401029</t>
  </si>
  <si>
    <t>2021211301258</t>
  </si>
  <si>
    <t>2021211301270</t>
  </si>
  <si>
    <t>2021211301157</t>
  </si>
  <si>
    <t>2020211705139</t>
  </si>
  <si>
    <t>2021211301295</t>
  </si>
  <si>
    <t>2021211301026</t>
  </si>
  <si>
    <t>2021211301065</t>
  </si>
  <si>
    <t>2021211301129</t>
  </si>
  <si>
    <t>2021211301029</t>
  </si>
  <si>
    <t>2021211301188</t>
  </si>
  <si>
    <t>2021211301257</t>
  </si>
  <si>
    <t>2021211301153</t>
  </si>
  <si>
    <t>2021211301238</t>
  </si>
  <si>
    <t>2021211301063</t>
  </si>
  <si>
    <t>2021211301160</t>
  </si>
  <si>
    <t>2021211506146</t>
  </si>
  <si>
    <t>2021211301190</t>
  </si>
  <si>
    <t>2021211301096</t>
  </si>
  <si>
    <t>2021211301198</t>
  </si>
  <si>
    <t>2021211301316</t>
  </si>
  <si>
    <t>2021211301135</t>
  </si>
  <si>
    <t>2021211301189</t>
  </si>
  <si>
    <t>2021211301170</t>
  </si>
  <si>
    <t>2021211301259</t>
  </si>
  <si>
    <t>2021211301095</t>
  </si>
  <si>
    <t>2021211301064</t>
  </si>
  <si>
    <t>2021211301162</t>
  </si>
  <si>
    <t>2021211301212</t>
  </si>
  <si>
    <t>2021211301126</t>
  </si>
  <si>
    <t>2021211301255</t>
  </si>
  <si>
    <t>2021211301292</t>
  </si>
  <si>
    <t>2021211301266</t>
  </si>
  <si>
    <t>2021211301091</t>
  </si>
  <si>
    <t>2021211301249</t>
  </si>
  <si>
    <t>2021211301293</t>
  </si>
  <si>
    <t>2021211301315</t>
  </si>
  <si>
    <t>2021211301145</t>
  </si>
  <si>
    <t>2021211301211</t>
  </si>
  <si>
    <t>2021211301298</t>
  </si>
  <si>
    <t>2021211506140</t>
  </si>
  <si>
    <t>2021211301299</t>
  </si>
  <si>
    <t>2021211301048</t>
  </si>
  <si>
    <t>2021211506043</t>
  </si>
  <si>
    <t>2021211301263</t>
  </si>
  <si>
    <t>2021211301260</t>
  </si>
  <si>
    <t>2021211301182</t>
  </si>
  <si>
    <t>2021211301137</t>
  </si>
  <si>
    <t>2021211301172</t>
  </si>
  <si>
    <t>2021211301193</t>
  </si>
  <si>
    <t>2021211301186</t>
  </si>
  <si>
    <t>2021211301027</t>
  </si>
  <si>
    <t>2021211301133</t>
  </si>
  <si>
    <t>2021211301158</t>
  </si>
  <si>
    <t>2020211401104</t>
  </si>
  <si>
    <t>2021211301227</t>
  </si>
  <si>
    <t>2021211301041</t>
  </si>
  <si>
    <t>2021211301268</t>
  </si>
  <si>
    <t>2021211301291</t>
  </si>
  <si>
    <t>2021211301056</t>
  </si>
  <si>
    <t>2021211301067</t>
  </si>
  <si>
    <t>2021211301231</t>
  </si>
  <si>
    <t>2021211301142</t>
  </si>
  <si>
    <t>2021211301222</t>
  </si>
  <si>
    <t>2021211301261</t>
  </si>
  <si>
    <t>2021211301264</t>
  </si>
  <si>
    <t>2021211506029</t>
  </si>
  <si>
    <t>2021211301209</t>
  </si>
  <si>
    <t>2021211301216</t>
  </si>
  <si>
    <t>2021211301077</t>
  </si>
  <si>
    <t>2021211301171</t>
  </si>
  <si>
    <t>2021211301115</t>
  </si>
  <si>
    <t>2021211301294</t>
  </si>
  <si>
    <t>2021211301013</t>
  </si>
  <si>
    <t>2021211301094</t>
  </si>
  <si>
    <t>2021211301169</t>
  </si>
  <si>
    <t>2021211301296</t>
  </si>
  <si>
    <t>2021211301180</t>
  </si>
  <si>
    <t>2020211505036</t>
  </si>
  <si>
    <t>2021211301025</t>
  </si>
  <si>
    <t>2021211301184</t>
  </si>
  <si>
    <t>2021211301277</t>
  </si>
  <si>
    <t>2021211301044</t>
  </si>
  <si>
    <t>2021211301084</t>
  </si>
  <si>
    <t>2021211301225</t>
  </si>
  <si>
    <t>2021211301272</t>
  </si>
  <si>
    <t>2021211301033</t>
  </si>
  <si>
    <t>2021211301123</t>
  </si>
  <si>
    <t>2020210315153</t>
  </si>
  <si>
    <t>2021211301235</t>
  </si>
  <si>
    <t>2021211301305</t>
  </si>
  <si>
    <t>2021211301055</t>
  </si>
  <si>
    <t>2021211301128</t>
  </si>
  <si>
    <t>2021211301073</t>
  </si>
  <si>
    <t>2021211301089</t>
  </si>
  <si>
    <t>2021211301106</t>
  </si>
  <si>
    <t>2021211506008</t>
  </si>
  <si>
    <t>2021211301185</t>
  </si>
  <si>
    <t>2021211301279</t>
  </si>
  <si>
    <t>2021211301194</t>
  </si>
  <si>
    <t>2021211301230</t>
  </si>
  <si>
    <t>2021211301280</t>
  </si>
  <si>
    <t>2021211506128</t>
  </si>
  <si>
    <t>2021211301111</t>
  </si>
  <si>
    <t>2021211506090</t>
  </si>
  <si>
    <t>2021211301178</t>
  </si>
  <si>
    <t>2021211301177</t>
  </si>
  <si>
    <t>2021211301256</t>
  </si>
  <si>
    <t>2021211301262</t>
  </si>
  <si>
    <t>2021211301247</t>
  </si>
  <si>
    <t>2021211301244</t>
  </si>
  <si>
    <t>2021211301010</t>
  </si>
  <si>
    <t>2021211301228</t>
  </si>
  <si>
    <t>2021211301076</t>
  </si>
  <si>
    <t>2021211301093</t>
  </si>
  <si>
    <t>2021211301112</t>
  </si>
  <si>
    <t>2020211301098</t>
  </si>
  <si>
    <t>2021211506130</t>
  </si>
  <si>
    <t>2021211301191</t>
  </si>
  <si>
    <t>2021211301023</t>
  </si>
  <si>
    <t>2021211301042</t>
  </si>
  <si>
    <t>2021211301103</t>
  </si>
  <si>
    <t>2021211301138</t>
  </si>
  <si>
    <t>2021211301174</t>
  </si>
  <si>
    <t>2020211401103</t>
  </si>
  <si>
    <t>2021211301236</t>
  </si>
  <si>
    <t>2021211506053</t>
  </si>
  <si>
    <t>2021211301318</t>
  </si>
  <si>
    <t>2021211301079</t>
  </si>
  <si>
    <t>2021211301173</t>
  </si>
  <si>
    <t>2021211301289</t>
  </si>
  <si>
    <t>2021211301281</t>
  </si>
  <si>
    <t>2021211301047</t>
  </si>
  <si>
    <t>2021211301144</t>
  </si>
  <si>
    <t>2021211301271</t>
  </si>
  <si>
    <t>2021211301005</t>
  </si>
  <si>
    <t>2021211301117</t>
  </si>
  <si>
    <t>2021211506003</t>
  </si>
  <si>
    <t>2021211301196</t>
  </si>
  <si>
    <t>2021211301167</t>
  </si>
  <si>
    <t>2021211301074</t>
  </si>
  <si>
    <t>2021211301156</t>
  </si>
  <si>
    <t>2021211301011</t>
  </si>
  <si>
    <t>2021211301164</t>
  </si>
  <si>
    <t>2021211301204</t>
  </si>
  <si>
    <t>2021211301078</t>
  </si>
  <si>
    <t>2021211301221</t>
  </si>
  <si>
    <t>2021211301161</t>
  </si>
  <si>
    <t>2021211301240</t>
  </si>
  <si>
    <t>2021211301024</t>
  </si>
  <si>
    <t>2021211301053</t>
  </si>
  <si>
    <t>2021211301018</t>
  </si>
  <si>
    <t>2021211301218</t>
  </si>
  <si>
    <t>2021211301312</t>
  </si>
  <si>
    <t>2021211301201</t>
  </si>
  <si>
    <t>2021211301308</t>
  </si>
  <si>
    <t>2021211301301</t>
  </si>
  <si>
    <t>2021211301136</t>
  </si>
  <si>
    <t>2021211301285</t>
  </si>
  <si>
    <t>2021211301009</t>
  </si>
  <si>
    <t>2021211301176</t>
  </si>
  <si>
    <t>2021211301032</t>
  </si>
  <si>
    <t>2021211301215</t>
  </si>
  <si>
    <t>2021211301017</t>
  </si>
  <si>
    <t>2021211301150</t>
  </si>
  <si>
    <t>2021211301214</t>
  </si>
  <si>
    <t>2021211301165</t>
  </si>
  <si>
    <t>2021211301031</t>
  </si>
  <si>
    <t>2021211301062</t>
  </si>
  <si>
    <t>2021211301118</t>
  </si>
  <si>
    <t>2021211301019</t>
  </si>
  <si>
    <t>2021211301059</t>
  </si>
  <si>
    <t>2021211301034</t>
  </si>
  <si>
    <t>2021211301090</t>
  </si>
  <si>
    <t>2021211301163</t>
  </si>
  <si>
    <t>2020211401075</t>
  </si>
  <si>
    <t>2021211301288</t>
  </si>
  <si>
    <t>2021211301003</t>
  </si>
  <si>
    <t>2021211301021</t>
  </si>
  <si>
    <t>2021211301058</t>
  </si>
  <si>
    <t>2021211301107</t>
  </si>
  <si>
    <t>2021211301015</t>
  </si>
  <si>
    <t>2020211401160</t>
  </si>
  <si>
    <t>2021211301110</t>
  </si>
  <si>
    <t>2021211301223</t>
  </si>
  <si>
    <t>2021211301314</t>
  </si>
  <si>
    <t>2021211301208</t>
  </si>
  <si>
    <t>2021211301307</t>
  </si>
  <si>
    <t>2021211301108</t>
  </si>
  <si>
    <t>2021211301139</t>
  </si>
  <si>
    <t>2021211301207</t>
  </si>
  <si>
    <t>2021211301273</t>
  </si>
  <si>
    <t>2021211506137</t>
  </si>
  <si>
    <t>2021211301246</t>
  </si>
  <si>
    <t>2021211301119</t>
  </si>
  <si>
    <t>2021211301311</t>
  </si>
  <si>
    <t>2021211301016</t>
  </si>
  <si>
    <t>2021211301102</t>
  </si>
  <si>
    <t>2021211301147</t>
  </si>
  <si>
    <t>2021211301121</t>
  </si>
  <si>
    <t>2021211301195</t>
  </si>
  <si>
    <t>2021211301234</t>
  </si>
  <si>
    <t>2021211301075</t>
  </si>
  <si>
    <t>2021211301166</t>
  </si>
  <si>
    <t>2021211301061</t>
  </si>
  <si>
    <t>2021211301092</t>
  </si>
  <si>
    <t>2020211505029</t>
  </si>
  <si>
    <t>2021211301276</t>
  </si>
  <si>
    <t>2021211301199</t>
  </si>
  <si>
    <t>2021211301213</t>
  </si>
  <si>
    <t>2021211301252</t>
  </si>
  <si>
    <t>2021211301148</t>
  </si>
  <si>
    <t>2021211301046</t>
  </si>
  <si>
    <t>2021211301080</t>
  </si>
  <si>
    <t>2021211301183</t>
  </si>
  <si>
    <t>2021211301124</t>
  </si>
  <si>
    <t>2021211301202</t>
  </si>
  <si>
    <t>2021211301282</t>
  </si>
  <si>
    <t>2021211301105</t>
  </si>
  <si>
    <t>2021211301275</t>
  </si>
  <si>
    <t>2021211301320</t>
  </si>
  <si>
    <t>2021211301303</t>
  </si>
  <si>
    <t>2021211301020</t>
  </si>
  <si>
    <t>2021211301130</t>
  </si>
  <si>
    <t>2021211301004</t>
  </si>
  <si>
    <t>2021211301083</t>
  </si>
  <si>
    <t>2021211506045</t>
  </si>
  <si>
    <t>2021211301254</t>
  </si>
  <si>
    <t>2021211301269</t>
  </si>
  <si>
    <t>2021211301098</t>
  </si>
  <si>
    <t>2021211301082</t>
  </si>
  <si>
    <t>2021211301131</t>
  </si>
  <si>
    <t>2021211301251</t>
  </si>
  <si>
    <t>2021211301203</t>
  </si>
  <si>
    <t>2021211301146</t>
  </si>
  <si>
    <t>2021211301054</t>
  </si>
  <si>
    <t>2021211301319</t>
  </si>
  <si>
    <t>2021211301007</t>
  </si>
  <si>
    <t>2021211301104</t>
  </si>
  <si>
    <t>2021211301306</t>
  </si>
  <si>
    <t>2021211301069</t>
  </si>
  <si>
    <t>2021211301155</t>
  </si>
  <si>
    <t>2021211301274</t>
  </si>
  <si>
    <t>2021211301099</t>
  </si>
  <si>
    <t>2021211301310</t>
  </si>
  <si>
    <t>2021211301242</t>
  </si>
  <si>
    <t>2021211301001</t>
  </si>
  <si>
    <t>2021211301127</t>
  </si>
  <si>
    <t>2021211506133</t>
  </si>
  <si>
    <t>2021211301283</t>
  </si>
  <si>
    <t>2021211301309</t>
  </si>
  <si>
    <t>2021211301232</t>
  </si>
  <si>
    <t>2021211301052</t>
  </si>
  <si>
    <t>2021211301051</t>
  </si>
  <si>
    <t>2021211301253</t>
  </si>
  <si>
    <t>2021211301245</t>
  </si>
  <si>
    <t>2021211301002</t>
  </si>
  <si>
    <t>2021211301179</t>
  </si>
  <si>
    <t>2021211301085</t>
  </si>
  <si>
    <t>2021211301070</t>
  </si>
  <si>
    <t>2021211301248</t>
  </si>
  <si>
    <t>2021211301086</t>
  </si>
  <si>
    <t>2021211301113</t>
  </si>
  <si>
    <t>2021211301220</t>
  </si>
  <si>
    <t>2021211301304</t>
  </si>
  <si>
    <t>2021211301219</t>
  </si>
  <si>
    <t>2021211301072</t>
  </si>
  <si>
    <t>2021211301100</t>
  </si>
  <si>
    <t>2021211301037</t>
  </si>
  <si>
    <t>2021211301071</t>
  </si>
  <si>
    <t>2021211301122</t>
  </si>
  <si>
    <t>2021211301287</t>
  </si>
  <si>
    <t>2021211301134</t>
  </si>
  <si>
    <t>2021211301088</t>
  </si>
  <si>
    <t>2021211301224</t>
  </si>
  <si>
    <t>2021211301206</t>
  </si>
  <si>
    <t>2021211301302</t>
  </si>
  <si>
    <t>2021211301205</t>
  </si>
  <si>
    <t>2021211301043</t>
  </si>
  <si>
    <t>2021211301050</t>
  </si>
  <si>
    <t>2020211301031</t>
  </si>
  <si>
    <t>2021211301081</t>
  </si>
  <si>
    <t>2021211301087</t>
  </si>
  <si>
    <t>2021211301109</t>
  </si>
  <si>
    <t>2021211301233</t>
  </si>
  <si>
    <t>2021211301317</t>
  </si>
  <si>
    <t>2021211301217</t>
  </si>
  <si>
    <t>2021211301226</t>
  </si>
  <si>
    <t>2021211301068</t>
  </si>
  <si>
    <t>2021211301237</t>
  </si>
  <si>
    <t>2021211301066</t>
  </si>
  <si>
    <t>2021211301300</t>
  </si>
  <si>
    <t>2021211301114</t>
  </si>
  <si>
    <t>2021211301151</t>
  </si>
  <si>
    <t>2021211301014</t>
  </si>
  <si>
    <t>2021211301141</t>
  </si>
  <si>
    <t>2021211301038</t>
  </si>
  <si>
    <t>2021211301039</t>
  </si>
  <si>
    <t>2021211301012</t>
  </si>
  <si>
    <t>2021211301286</t>
  </si>
  <si>
    <t>2021211301181</t>
  </si>
  <si>
    <t>2021211301210</t>
  </si>
  <si>
    <t>2021211301284</t>
  </si>
  <si>
    <t>2021211301040</t>
  </si>
  <si>
    <t>2021211301101</t>
  </si>
  <si>
    <t>2021211301168</t>
  </si>
  <si>
    <t>2021211301313</t>
  </si>
  <si>
    <t>2021211301120</t>
  </si>
  <si>
    <t>2021211301140</t>
  </si>
  <si>
    <t>2021211301036</t>
  </si>
  <si>
    <t>2021211301116</t>
  </si>
  <si>
    <t>2021211301008</t>
  </si>
  <si>
    <t>2021211301241</t>
  </si>
  <si>
    <t>2021211301006</t>
  </si>
  <si>
    <t>2021211301022</t>
  </si>
  <si>
    <t>2021211301035</t>
  </si>
  <si>
    <t>2021211301143</t>
  </si>
  <si>
    <t>2021211301187</t>
  </si>
  <si>
    <t>2021211301060</t>
  </si>
  <si>
    <t>2021211301265</t>
  </si>
  <si>
    <t>2020211301093</t>
  </si>
  <si>
    <t>附属医院（临床医学院、口腔医学院）</t>
  </si>
  <si>
    <t>2021</t>
  </si>
  <si>
    <t>临床医学</t>
  </si>
  <si>
    <t>2022211301095</t>
  </si>
  <si>
    <t>2022211301217</t>
  </si>
  <si>
    <t>2021212702223</t>
  </si>
  <si>
    <t>2022211301097</t>
  </si>
  <si>
    <t>2022211301264</t>
  </si>
  <si>
    <t>2022211301185</t>
  </si>
  <si>
    <t>2021211401131</t>
  </si>
  <si>
    <t>2022211301163</t>
  </si>
  <si>
    <t>2022211301265</t>
  </si>
  <si>
    <t>2022211301279</t>
  </si>
  <si>
    <t>2022211301203</t>
  </si>
  <si>
    <t>2022211301276</t>
  </si>
  <si>
    <t>2022211301256</t>
  </si>
  <si>
    <t>2022211301145</t>
  </si>
  <si>
    <t>2022211301154</t>
  </si>
  <si>
    <t>2022211301247</t>
  </si>
  <si>
    <t>2022211301109</t>
  </si>
  <si>
    <t>2021211505066</t>
  </si>
  <si>
    <t>2022211301248</t>
  </si>
  <si>
    <t>2022211301111</t>
  </si>
  <si>
    <t>2022211301198</t>
  </si>
  <si>
    <t>2022211301052</t>
  </si>
  <si>
    <t>2022211301049</t>
  </si>
  <si>
    <t>2022211301057</t>
  </si>
  <si>
    <t>2022211301060</t>
  </si>
  <si>
    <t>2022211301255</t>
  </si>
  <si>
    <t>2022211301064</t>
  </si>
  <si>
    <t>2022211301179</t>
  </si>
  <si>
    <t>2022211301093</t>
  </si>
  <si>
    <t>2022211301178</t>
  </si>
  <si>
    <t>2022211301250</t>
  </si>
  <si>
    <t>2022211301085</t>
  </si>
  <si>
    <t>2022211301141</t>
  </si>
  <si>
    <t>2022211301018</t>
  </si>
  <si>
    <t>2022211301260</t>
  </si>
  <si>
    <t>2022211301275</t>
  </si>
  <si>
    <t>2022211301238</t>
  </si>
  <si>
    <t>2022211601027</t>
  </si>
  <si>
    <t>2022211301055</t>
  </si>
  <si>
    <t>2022211301099</t>
  </si>
  <si>
    <t>2022211301155</t>
  </si>
  <si>
    <t>2022211301241</t>
  </si>
  <si>
    <t>2022211301173</t>
  </si>
  <si>
    <t>2021211505126</t>
  </si>
  <si>
    <t>2022211301245</t>
  </si>
  <si>
    <t>2022211301261</t>
  </si>
  <si>
    <t>2022211301048</t>
  </si>
  <si>
    <t>2022211301091</t>
  </si>
  <si>
    <t>2022211301152</t>
  </si>
  <si>
    <t>2022211301244</t>
  </si>
  <si>
    <t>2022211301106</t>
  </si>
  <si>
    <t>2022211301146</t>
  </si>
  <si>
    <t>2022211301196</t>
  </si>
  <si>
    <t>2022211301190</t>
  </si>
  <si>
    <t>2022211301197</t>
  </si>
  <si>
    <t>2022211301259</t>
  </si>
  <si>
    <t>2021211705193</t>
  </si>
  <si>
    <t>2022211301278</t>
  </si>
  <si>
    <t>2022211301211</t>
  </si>
  <si>
    <t>2022211301132</t>
  </si>
  <si>
    <t>2021211901165</t>
  </si>
  <si>
    <t>2022211301200</t>
  </si>
  <si>
    <t>2022211301234</t>
  </si>
  <si>
    <t>2022211301263</t>
  </si>
  <si>
    <t>2022211301039</t>
  </si>
  <si>
    <t>2022211301108</t>
  </si>
  <si>
    <t>2022211301077</t>
  </si>
  <si>
    <t>2022211301122</t>
  </si>
  <si>
    <t>2022211301194</t>
  </si>
  <si>
    <t>2022211301104</t>
  </si>
  <si>
    <t>2022211301157</t>
  </si>
  <si>
    <t>2022211301199</t>
  </si>
  <si>
    <t>2022211301151</t>
  </si>
  <si>
    <t>2022211301186</t>
  </si>
  <si>
    <t>2022211301142</t>
  </si>
  <si>
    <t>2022211301117</t>
  </si>
  <si>
    <t>2022211301070</t>
  </si>
  <si>
    <t>2022211301165</t>
  </si>
  <si>
    <t>2022211301040</t>
  </si>
  <si>
    <t>2022211301073</t>
  </si>
  <si>
    <t>2022211301112</t>
  </si>
  <si>
    <t>2022211301015</t>
  </si>
  <si>
    <t>2022211301088</t>
  </si>
  <si>
    <t>2022211301135</t>
  </si>
  <si>
    <t>2022211301202</t>
  </si>
  <si>
    <t>2022211301020</t>
  </si>
  <si>
    <t>2022211301164</t>
  </si>
  <si>
    <t>2022211301092</t>
  </si>
  <si>
    <t>2022211301162</t>
  </si>
  <si>
    <t>2022211301239</t>
  </si>
  <si>
    <t>2022211301042</t>
  </si>
  <si>
    <t>2022211301138</t>
  </si>
  <si>
    <t>2022211301172</t>
  </si>
  <si>
    <t>2022211301232</t>
  </si>
  <si>
    <t>2022211301277</t>
  </si>
  <si>
    <t>2022211301160</t>
  </si>
  <si>
    <t>2022211301272</t>
  </si>
  <si>
    <t>2021211705197</t>
  </si>
  <si>
    <t>2022211301188</t>
  </si>
  <si>
    <t>2022211301011</t>
  </si>
  <si>
    <t>2022211601002</t>
  </si>
  <si>
    <t>2022211301228</t>
  </si>
  <si>
    <t>2022211301153</t>
  </si>
  <si>
    <t>2022211301031</t>
  </si>
  <si>
    <t>2021211401198</t>
  </si>
  <si>
    <t>2022211301067</t>
  </si>
  <si>
    <t>2022211301035</t>
  </si>
  <si>
    <t>2022211301012</t>
  </si>
  <si>
    <t>2022211301242</t>
  </si>
  <si>
    <t>2022211301225</t>
  </si>
  <si>
    <t>2022211301274</t>
  </si>
  <si>
    <t>2022211301083</t>
  </si>
  <si>
    <t>2022211301136</t>
  </si>
  <si>
    <t>2022211301270</t>
  </si>
  <si>
    <t>2022211301009</t>
  </si>
  <si>
    <t>2022211301037</t>
  </si>
  <si>
    <t>2022211301081</t>
  </si>
  <si>
    <t>2022211301201</t>
  </si>
  <si>
    <t>2022211301253</t>
  </si>
  <si>
    <t>2021212205258</t>
  </si>
  <si>
    <t>2022211301128</t>
  </si>
  <si>
    <t>2022211301215</t>
  </si>
  <si>
    <t>2022211301045</t>
  </si>
  <si>
    <t>2022211301118</t>
  </si>
  <si>
    <t>2022211301226</t>
  </si>
  <si>
    <t>2022211301123</t>
  </si>
  <si>
    <t>2022211301249</t>
  </si>
  <si>
    <t>2022211301158</t>
  </si>
  <si>
    <t>2022211301236</t>
  </si>
  <si>
    <t>2022211301062</t>
  </si>
  <si>
    <t>2022211301071</t>
  </si>
  <si>
    <t>2022211301193</t>
  </si>
  <si>
    <t>2022211301191</t>
  </si>
  <si>
    <t>2022211301059</t>
  </si>
  <si>
    <t>2022211301034</t>
  </si>
  <si>
    <t>2022211301119</t>
  </si>
  <si>
    <t>2022211301133</t>
  </si>
  <si>
    <t>2022211301140</t>
  </si>
  <si>
    <t>2022211301066</t>
  </si>
  <si>
    <t>2022211301094</t>
  </si>
  <si>
    <t>2022211301124</t>
  </si>
  <si>
    <t>2022211301114</t>
  </si>
  <si>
    <t>2022211301170</t>
  </si>
  <si>
    <t>2022211301029</t>
  </si>
  <si>
    <t>2022211301026</t>
  </si>
  <si>
    <t>2022211301006</t>
  </si>
  <si>
    <t>2022211301240</t>
  </si>
  <si>
    <t>2022211301266</t>
  </si>
  <si>
    <t>2022211301036</t>
  </si>
  <si>
    <t>2022211301002</t>
  </si>
  <si>
    <t>2022211301187</t>
  </si>
  <si>
    <t>2022211301168</t>
  </si>
  <si>
    <t>2022211301262</t>
  </si>
  <si>
    <t>2022211301110</t>
  </si>
  <si>
    <t>2022211301098</t>
  </si>
  <si>
    <t>2022211301174</t>
  </si>
  <si>
    <t>2022211301103</t>
  </si>
  <si>
    <t>2022211301089</t>
  </si>
  <si>
    <t>2022211301125</t>
  </si>
  <si>
    <t>2022211301139</t>
  </si>
  <si>
    <t>2022211301063</t>
  </si>
  <si>
    <t>2022211301204</t>
  </si>
  <si>
    <t>2022211301223</t>
  </si>
  <si>
    <t>2022211301121</t>
  </si>
  <si>
    <t>2022211301209</t>
  </si>
  <si>
    <t>2022211301258</t>
  </si>
  <si>
    <t>2022211301100</t>
  </si>
  <si>
    <t>2022211301075</t>
  </si>
  <si>
    <t>2022211301218</t>
  </si>
  <si>
    <t>2022211301008</t>
  </si>
  <si>
    <t>2022211301137</t>
  </si>
  <si>
    <t>2021212702104</t>
  </si>
  <si>
    <t>2022211301019</t>
  </si>
  <si>
    <t>2022211301195</t>
  </si>
  <si>
    <t>2022211301254</t>
  </si>
  <si>
    <t>2022211301069</t>
  </si>
  <si>
    <t>2022211301233</t>
  </si>
  <si>
    <t>2022211301227</t>
  </si>
  <si>
    <t>2022211301084</t>
  </si>
  <si>
    <t>2022211301150</t>
  </si>
  <si>
    <t>2022211301086</t>
  </si>
  <si>
    <t>2022211301161</t>
  </si>
  <si>
    <t>2022211301177</t>
  </si>
  <si>
    <t>2022211301208</t>
  </si>
  <si>
    <t>2022211301107</t>
  </si>
  <si>
    <t>2022211301041</t>
  </si>
  <si>
    <t>2022211301115</t>
  </si>
  <si>
    <t>2022211301176</t>
  </si>
  <si>
    <t>2022211301056</t>
  </si>
  <si>
    <t>2022211301087</t>
  </si>
  <si>
    <t>2022211301113</t>
  </si>
  <si>
    <t>2022211301082</t>
  </si>
  <si>
    <t>2022211301017</t>
  </si>
  <si>
    <t>2022211301148</t>
  </si>
  <si>
    <t>2022211301016</t>
  </si>
  <si>
    <t>2022211301101</t>
  </si>
  <si>
    <t>2022211301181</t>
  </si>
  <si>
    <t>2022211301096</t>
  </si>
  <si>
    <t>2022211301010</t>
  </si>
  <si>
    <t>2022211301068</t>
  </si>
  <si>
    <t>2022211301051</t>
  </si>
  <si>
    <t>2022211301102</t>
  </si>
  <si>
    <t>2022211301219</t>
  </si>
  <si>
    <t>2022211301269</t>
  </si>
  <si>
    <t>2022211301043</t>
  </si>
  <si>
    <t>2022211301076</t>
  </si>
  <si>
    <t>2021211901019</t>
  </si>
  <si>
    <t>2022211301280</t>
  </si>
  <si>
    <t>2022211301267</t>
  </si>
  <si>
    <t>2022211301027</t>
  </si>
  <si>
    <t>2022211301183</t>
  </si>
  <si>
    <t>2022211301214</t>
  </si>
  <si>
    <t>2022211301175</t>
  </si>
  <si>
    <t>2022211301038</t>
  </si>
  <si>
    <t>2022211301105</t>
  </si>
  <si>
    <t>2022211301005</t>
  </si>
  <si>
    <t>2022211301021</t>
  </si>
  <si>
    <t>2022211301131</t>
  </si>
  <si>
    <t>2022211301271</t>
  </si>
  <si>
    <t>2022211301028</t>
  </si>
  <si>
    <t>2022211301243</t>
  </si>
  <si>
    <t>2022211301058</t>
  </si>
  <si>
    <t>2022211301147</t>
  </si>
  <si>
    <t>2021212205033</t>
  </si>
  <si>
    <t>2022211301025</t>
  </si>
  <si>
    <t>2022211301053</t>
  </si>
  <si>
    <t>2022211301134</t>
  </si>
  <si>
    <t>2022211301050</t>
  </si>
  <si>
    <t>2022211301159</t>
  </si>
  <si>
    <t>2022211301072</t>
  </si>
  <si>
    <t>2022211301013</t>
  </si>
  <si>
    <t>2022211301229</t>
  </si>
  <si>
    <t>2022211301273</t>
  </si>
  <si>
    <t>2022211301171</t>
  </si>
  <si>
    <t>2022211301143</t>
  </si>
  <si>
    <t>2022211301116</t>
  </si>
  <si>
    <t>2022211301061</t>
  </si>
  <si>
    <t>2022211301230</t>
  </si>
  <si>
    <t>2022211301224</t>
  </si>
  <si>
    <t>2022211301257</t>
  </si>
  <si>
    <t>2022211301024</t>
  </si>
  <si>
    <t>2022211301213</t>
  </si>
  <si>
    <t>2022211301014</t>
  </si>
  <si>
    <t>2022211301044</t>
  </si>
  <si>
    <t>2022211301180</t>
  </si>
  <si>
    <t>2022211301221</t>
  </si>
  <si>
    <t>2022211301210</t>
  </si>
  <si>
    <t>2022211301046</t>
  </si>
  <si>
    <t>2022211301144</t>
  </si>
  <si>
    <t>2022211301192</t>
  </si>
  <si>
    <t>2022211301169</t>
  </si>
  <si>
    <t>2022211301237</t>
  </si>
  <si>
    <t>2022211301156</t>
  </si>
  <si>
    <t>2022211301268</t>
  </si>
  <si>
    <t>2022211301001</t>
  </si>
  <si>
    <t>2022211301003</t>
  </si>
  <si>
    <t>2022211301166</t>
  </si>
  <si>
    <t>2022211301235</t>
  </si>
  <si>
    <t>2022211301212</t>
  </si>
  <si>
    <t>2022211301004</t>
  </si>
  <si>
    <t>2022211301023</t>
  </si>
  <si>
    <t>2022211301130</t>
  </si>
  <si>
    <t>2022211301047</t>
  </si>
  <si>
    <t>2022211301120</t>
  </si>
  <si>
    <t>2022211301206</t>
  </si>
  <si>
    <t>2022211301078</t>
  </si>
  <si>
    <t>2022211301127</t>
  </si>
  <si>
    <t>2022211301252</t>
  </si>
  <si>
    <t>2022211301022</t>
  </si>
  <si>
    <t>2022211301080</t>
  </si>
  <si>
    <t>2022211301007</t>
  </si>
  <si>
    <t>2022211301189</t>
  </si>
  <si>
    <t>2022211301065</t>
  </si>
  <si>
    <t>2022211301184</t>
  </si>
  <si>
    <t>2022211301032</t>
  </si>
  <si>
    <t>2022211301149</t>
  </si>
  <si>
    <t>2022211301246</t>
  </si>
  <si>
    <t>2022211301079</t>
  </si>
  <si>
    <t>2022211301182</t>
  </si>
  <si>
    <t>2022211301207</t>
  </si>
  <si>
    <t>2022211301129</t>
  </si>
  <si>
    <t>2022211301033</t>
  </si>
  <si>
    <t>2022211301216</t>
  </si>
  <si>
    <t>2022211301126</t>
  </si>
  <si>
    <t>2022211301205</t>
  </si>
  <si>
    <t>2022211301251</t>
  </si>
  <si>
    <t>2022211301231</t>
  </si>
  <si>
    <t>2022211301090</t>
  </si>
  <si>
    <t>2022211301220</t>
  </si>
  <si>
    <t>2022211301074</t>
  </si>
  <si>
    <t>2022211301167</t>
  </si>
  <si>
    <t>2021212902063</t>
  </si>
  <si>
    <t>2022211301054</t>
  </si>
  <si>
    <t>2022211301222</t>
  </si>
  <si>
    <t>基础医学院</t>
  </si>
  <si>
    <t>2022</t>
  </si>
  <si>
    <t>2022211302022</t>
  </si>
  <si>
    <t>2022211302068</t>
  </si>
  <si>
    <t>2022211302017</t>
  </si>
  <si>
    <t>2022211302005</t>
  </si>
  <si>
    <t>2022211302029</t>
  </si>
  <si>
    <t>2021212702053</t>
  </si>
  <si>
    <t>2022211302014</t>
  </si>
  <si>
    <t>2022211302016</t>
  </si>
  <si>
    <t>2022211302031</t>
  </si>
  <si>
    <t>2021210810080</t>
  </si>
  <si>
    <t>2022211302009</t>
  </si>
  <si>
    <t>2022211302030</t>
  </si>
  <si>
    <t>2022211302036</t>
  </si>
  <si>
    <t>2022211302006</t>
  </si>
  <si>
    <t>2022211302025</t>
  </si>
  <si>
    <t>2022211302033</t>
  </si>
  <si>
    <t>2022211302058</t>
  </si>
  <si>
    <t>2022211302001</t>
  </si>
  <si>
    <t>2022211302049</t>
  </si>
  <si>
    <t>2022211302061</t>
  </si>
  <si>
    <t>2022211302056</t>
  </si>
  <si>
    <t>2022211302037</t>
  </si>
  <si>
    <t>2022211302042</t>
  </si>
  <si>
    <t>2022211302020</t>
  </si>
  <si>
    <t>2022211302041</t>
  </si>
  <si>
    <t>2022211302018</t>
  </si>
  <si>
    <t>2022211302008</t>
  </si>
  <si>
    <t>2022211302054</t>
  </si>
  <si>
    <t>2022211302071</t>
  </si>
  <si>
    <t>2022211302024</t>
  </si>
  <si>
    <t>2022211302035</t>
  </si>
  <si>
    <t>2022211302027</t>
  </si>
  <si>
    <t>2022211302067</t>
  </si>
  <si>
    <t>2022211302002</t>
  </si>
  <si>
    <t>2022211302072</t>
  </si>
  <si>
    <t>2022211302019</t>
  </si>
  <si>
    <t>2022211302065</t>
  </si>
  <si>
    <t>2022211302070</t>
  </si>
  <si>
    <t>2022211302038</t>
  </si>
  <si>
    <t>2022211302051</t>
  </si>
  <si>
    <t>2022211302046</t>
  </si>
  <si>
    <t>2022211302052</t>
  </si>
  <si>
    <t>2022211302044</t>
  </si>
  <si>
    <t>2022211302045</t>
  </si>
  <si>
    <t>2022211302039</t>
  </si>
  <si>
    <t>2022211302015</t>
  </si>
  <si>
    <t>2022211302034</t>
  </si>
  <si>
    <t>2022211302013</t>
  </si>
  <si>
    <t>2022211302007</t>
  </si>
  <si>
    <t>2022211302003</t>
  </si>
  <si>
    <t>2022211302040</t>
  </si>
  <si>
    <t>2022211302032</t>
  </si>
  <si>
    <t>2022211302021</t>
  </si>
  <si>
    <t>2022211302028</t>
  </si>
  <si>
    <t>2022211302011</t>
  </si>
  <si>
    <t>2022211302048</t>
  </si>
  <si>
    <t>2022211302073</t>
  </si>
  <si>
    <t>2022211302055</t>
  </si>
  <si>
    <t>2022211302064</t>
  </si>
  <si>
    <t>2022211302069</t>
  </si>
  <si>
    <t>2022211302059</t>
  </si>
  <si>
    <t>2022211302043</t>
  </si>
  <si>
    <t>2022211302004</t>
  </si>
  <si>
    <t>2022211302023</t>
  </si>
  <si>
    <t>2022211302063</t>
  </si>
  <si>
    <t>2022211302050</t>
  </si>
  <si>
    <t>2022211302060</t>
  </si>
  <si>
    <t>2022211302026</t>
  </si>
  <si>
    <t>2022211302010</t>
  </si>
  <si>
    <t>2022211302047</t>
  </si>
  <si>
    <t>2022211302053</t>
  </si>
  <si>
    <t>2022211302066</t>
  </si>
  <si>
    <t>2022211302057</t>
  </si>
  <si>
    <t>2022211302062</t>
  </si>
  <si>
    <t>2022211302012</t>
  </si>
  <si>
    <t>口腔医学</t>
  </si>
  <si>
    <t>2022211601001</t>
  </si>
  <si>
    <t>2022211601017</t>
  </si>
  <si>
    <t>2022211601023</t>
  </si>
  <si>
    <t>2022211601030</t>
  </si>
  <si>
    <t>2022211601024</t>
  </si>
  <si>
    <t>2022211601003</t>
  </si>
  <si>
    <t>2022211601020</t>
  </si>
  <si>
    <t>2022211601028</t>
  </si>
  <si>
    <t>2022211601006</t>
  </si>
  <si>
    <t>2022211601004</t>
  </si>
  <si>
    <t>2022211601019</t>
  </si>
  <si>
    <t>2022211601018</t>
  </si>
  <si>
    <t>2022211601012</t>
  </si>
  <si>
    <t>2022211601005</t>
  </si>
  <si>
    <t>2022211601021</t>
  </si>
  <si>
    <t>2022211601031</t>
  </si>
  <si>
    <t>2022211601022</t>
  </si>
  <si>
    <t>2022211601013</t>
  </si>
  <si>
    <t>2022211601014</t>
  </si>
  <si>
    <t>2022211601029</t>
  </si>
  <si>
    <t>2022211601026</t>
  </si>
  <si>
    <t>2022211601007</t>
  </si>
  <si>
    <t>2022211601011</t>
  </si>
  <si>
    <t>2022211601010</t>
  </si>
  <si>
    <t>2022211601008</t>
  </si>
  <si>
    <t>2022211601032</t>
  </si>
  <si>
    <t>2022211601009</t>
  </si>
  <si>
    <t>2022211601016</t>
  </si>
  <si>
    <t>基础医学</t>
  </si>
  <si>
    <t>发展素质</t>
    <phoneticPr fontId="2" type="noConversion"/>
  </si>
  <si>
    <t>基本素质</t>
    <phoneticPr fontId="2" type="noConversion"/>
  </si>
  <si>
    <t>发展素质百分比</t>
    <phoneticPr fontId="2" type="noConversion"/>
  </si>
  <si>
    <t>基本素质百分比</t>
    <phoneticPr fontId="2" type="noConversion"/>
  </si>
  <si>
    <t>4</t>
  </si>
  <si>
    <t>25.5</t>
  </si>
  <si>
    <t>7</t>
  </si>
  <si>
    <t>37.5</t>
  </si>
  <si>
    <t>8</t>
  </si>
  <si>
    <t>41.5</t>
  </si>
  <si>
    <t>0</t>
  </si>
  <si>
    <t>15</t>
  </si>
  <si>
    <t>24.5</t>
  </si>
  <si>
    <t>32</t>
  </si>
  <si>
    <t>11</t>
  </si>
  <si>
    <t>30</t>
  </si>
  <si>
    <t>20</t>
  </si>
  <si>
    <t>32.5</t>
  </si>
  <si>
    <t>13</t>
  </si>
  <si>
    <t>45.5</t>
  </si>
  <si>
    <t>2</t>
  </si>
  <si>
    <t>16</t>
  </si>
  <si>
    <t>6</t>
  </si>
  <si>
    <t>16.5</t>
  </si>
  <si>
    <t>7.4</t>
  </si>
  <si>
    <t>42</t>
  </si>
  <si>
    <t>11.5</t>
  </si>
  <si>
    <t>29</t>
  </si>
  <si>
    <t>50.5</t>
  </si>
  <si>
    <t>42.7</t>
  </si>
  <si>
    <t>61</t>
  </si>
  <si>
    <t>18.5</t>
  </si>
  <si>
    <t>14</t>
  </si>
  <si>
    <t>14.5</t>
  </si>
  <si>
    <t>12.2</t>
  </si>
  <si>
    <t>38.5</t>
  </si>
  <si>
    <t>17</t>
  </si>
  <si>
    <t>16.2</t>
  </si>
  <si>
    <t>41</t>
  </si>
  <si>
    <t>28.5</t>
  </si>
  <si>
    <t>12</t>
  </si>
  <si>
    <t>5</t>
  </si>
  <si>
    <t>23.5</t>
  </si>
  <si>
    <t>10.5</t>
  </si>
  <si>
    <t>17.5</t>
  </si>
  <si>
    <t>35</t>
  </si>
  <si>
    <t>44.5</t>
  </si>
  <si>
    <t>27</t>
  </si>
  <si>
    <t>53.5</t>
  </si>
  <si>
    <t>35.5</t>
  </si>
  <si>
    <t>26.5</t>
  </si>
  <si>
    <t>47</t>
  </si>
  <si>
    <t>22.2</t>
  </si>
  <si>
    <t>46.5</t>
  </si>
  <si>
    <t>39.5</t>
  </si>
  <si>
    <t>53</t>
  </si>
  <si>
    <t>46</t>
  </si>
  <si>
    <t>23</t>
  </si>
  <si>
    <t>10</t>
  </si>
  <si>
    <t>20.5</t>
  </si>
  <si>
    <t>15.5</t>
  </si>
  <si>
    <t>1</t>
  </si>
  <si>
    <t>18</t>
  </si>
  <si>
    <t>30.5</t>
  </si>
  <si>
    <t>33</t>
  </si>
  <si>
    <t>56</t>
  </si>
  <si>
    <t>24</t>
  </si>
  <si>
    <t>54.5</t>
  </si>
  <si>
    <t>19</t>
  </si>
  <si>
    <t>36.5</t>
  </si>
  <si>
    <t>2.4</t>
  </si>
  <si>
    <t>25</t>
  </si>
  <si>
    <t>9</t>
  </si>
  <si>
    <t>43.5</t>
  </si>
  <si>
    <t>56.5</t>
  </si>
  <si>
    <t>31</t>
  </si>
  <si>
    <t>44</t>
  </si>
  <si>
    <t>19.7</t>
  </si>
  <si>
    <t>19.5</t>
  </si>
  <si>
    <t>56.6</t>
  </si>
  <si>
    <t>51.5</t>
  </si>
  <si>
    <t>21</t>
  </si>
  <si>
    <t>33.5</t>
  </si>
  <si>
    <t>26.2</t>
  </si>
  <si>
    <t>63.5</t>
  </si>
  <si>
    <t>.5</t>
  </si>
  <si>
    <t>6.5</t>
  </si>
  <si>
    <t>8.5</t>
  </si>
  <si>
    <t>21.5</t>
  </si>
  <si>
    <t>11.9</t>
  </si>
  <si>
    <t>13.5</t>
  </si>
  <si>
    <t>12.5</t>
  </si>
  <si>
    <t>34</t>
  </si>
  <si>
    <t>39</t>
  </si>
  <si>
    <t>36</t>
  </si>
  <si>
    <t>70.5</t>
  </si>
  <si>
    <t>42.5</t>
  </si>
  <si>
    <t>52.5</t>
  </si>
  <si>
    <t>47.5</t>
  </si>
  <si>
    <t>60</t>
  </si>
  <si>
    <t>22</t>
  </si>
  <si>
    <t>50</t>
  </si>
  <si>
    <t>17.3</t>
  </si>
  <si>
    <t>37</t>
  </si>
  <si>
    <t>57.4</t>
  </si>
  <si>
    <t>27.5</t>
  </si>
  <si>
    <t>59.4</t>
  </si>
  <si>
    <t>7.6</t>
  </si>
  <si>
    <t>5.8</t>
  </si>
  <si>
    <t>31.5</t>
  </si>
  <si>
    <t>6.6</t>
  </si>
  <si>
    <t>40.5</t>
  </si>
  <si>
    <t>22.5</t>
  </si>
  <si>
    <t>29.5</t>
  </si>
  <si>
    <t>26</t>
  </si>
  <si>
    <t>73</t>
  </si>
  <si>
    <t>86</t>
  </si>
  <si>
    <t>100</t>
  </si>
  <si>
    <t>92.5</t>
  </si>
  <si>
    <t>38</t>
  </si>
  <si>
    <t>34.5</t>
  </si>
  <si>
    <t>91</t>
  </si>
  <si>
    <t>37.2</t>
  </si>
  <si>
    <t>34.7</t>
  </si>
  <si>
    <t>9.5</t>
  </si>
  <si>
    <t>16.8</t>
  </si>
  <si>
    <t>55</t>
  </si>
  <si>
    <t>33.3</t>
  </si>
  <si>
    <t>43</t>
  </si>
  <si>
    <t>49.5</t>
  </si>
  <si>
    <t>22.9</t>
  </si>
  <si>
    <t>15.2</t>
  </si>
  <si>
    <t>36.2</t>
  </si>
  <si>
    <t>58.5</t>
  </si>
  <si>
    <t>92</t>
  </si>
  <si>
    <t>51</t>
  </si>
  <si>
    <t>59</t>
  </si>
  <si>
    <t>45</t>
  </si>
  <si>
    <t>体测</t>
    <phoneticPr fontId="2" type="noConversion"/>
  </si>
  <si>
    <t>总分</t>
    <phoneticPr fontId="2" type="noConversion"/>
  </si>
  <si>
    <t>9.2</t>
  </si>
  <si>
    <t>5.4</t>
  </si>
  <si>
    <t>20.2</t>
  </si>
  <si>
    <t>3.5</t>
  </si>
  <si>
    <t>7.5</t>
  </si>
  <si>
    <t>11.2</t>
  </si>
  <si>
    <t>3</t>
  </si>
  <si>
    <t>5.5</t>
  </si>
  <si>
    <t>15.9</t>
  </si>
  <si>
    <t>6.4</t>
  </si>
  <si>
    <t>1.5</t>
  </si>
  <si>
    <t>28</t>
  </si>
  <si>
    <t>19.2</t>
  </si>
  <si>
    <t>40</t>
  </si>
  <si>
    <t>27.9</t>
  </si>
  <si>
    <t>4.5</t>
  </si>
  <si>
    <t>9.4</t>
  </si>
  <si>
    <t>2.5</t>
  </si>
  <si>
    <t>9.9</t>
  </si>
  <si>
    <t>18.8</t>
  </si>
  <si>
    <t>24.7</t>
  </si>
  <si>
    <t>4.4</t>
  </si>
  <si>
    <t>10.2</t>
  </si>
  <si>
    <t>19.9</t>
  </si>
  <si>
    <t>16.6</t>
  </si>
  <si>
    <t>48</t>
  </si>
  <si>
    <t>17.9</t>
  </si>
  <si>
    <t>20.9</t>
  </si>
  <si>
    <t>13.9</t>
  </si>
  <si>
    <t>23.2</t>
  </si>
  <si>
    <t>基础医学</t>
    <phoneticPr fontId="2" type="noConversion"/>
  </si>
  <si>
    <t>24.8</t>
  </si>
  <si>
    <t>48.5</t>
  </si>
  <si>
    <t>32.7</t>
  </si>
  <si>
    <t>20.7</t>
  </si>
  <si>
    <t>8.4</t>
  </si>
  <si>
    <t>34.1</t>
  </si>
  <si>
    <t>28.3</t>
  </si>
  <si>
    <t>2022211601025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</si>
</sst>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;[Red]0.00"/>
    <numFmt numFmtId="178" formatCode="0.00_);[Red]\(0.00\)"/>
  </numFmts>
  <fonts count="16" x14ac:knownFonts="1">
    <font>
      <sz val="11"/>
      <color indexed="8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等线"/>
      <family val="2"/>
      <charset val="134"/>
    </font>
    <font>
      <sz val="11"/>
      <color rgb="FF000000"/>
      <name val="宋体"/>
      <family val="3"/>
      <charset val="134"/>
    </font>
    <font>
      <sz val="10"/>
      <name val="微软雅黑"/>
      <family val="2"/>
      <charset val="134"/>
    </font>
    <font>
      <sz val="10"/>
      <color indexed="9"/>
      <name val="Arial"/>
      <family val="2"/>
    </font>
    <font>
      <sz val="10"/>
      <color rgb="FFFFFFFF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77" fontId="3" fillId="0" borderId="0" xfId="0" applyNumberFormat="1" applyFont="1" applyAlignment="1">
      <alignment horizontal="left"/>
    </xf>
    <xf numFmtId="0" fontId="4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76" fontId="7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/>
    </xf>
    <xf numFmtId="176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176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>
      <alignment vertical="center"/>
    </xf>
    <xf numFmtId="176" fontId="0" fillId="0" borderId="0" xfId="0" applyNumberFormat="1" applyAlignment="1"/>
    <xf numFmtId="0" fontId="0" fillId="0" borderId="0" xfId="0" applyAlignment="1">
      <alignment horizontal="left"/>
    </xf>
    <xf numFmtId="176" fontId="0" fillId="4" borderId="0" xfId="0" applyNumberFormat="1" applyFill="1" applyAlignment="1"/>
    <xf numFmtId="0" fontId="13" fillId="0" borderId="0" xfId="0" applyFont="1">
      <alignment vertical="center"/>
    </xf>
    <xf numFmtId="176" fontId="3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176" fontId="8" fillId="0" borderId="0" xfId="0" applyNumberFormat="1" applyFont="1" applyAlignment="1">
      <alignment horizontal="left" vertical="center"/>
    </xf>
    <xf numFmtId="178" fontId="14" fillId="3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Alignment="1">
      <alignment horizontal="left"/>
    </xf>
    <xf numFmtId="178" fontId="6" fillId="0" borderId="0" xfId="0" applyNumberFormat="1" applyFont="1" applyAlignment="1">
      <alignment horizontal="left"/>
    </xf>
    <xf numFmtId="178" fontId="3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0"/>
  <sheetViews>
    <sheetView workbookViewId="0">
      <selection activeCell="E1" sqref="E1:E1048576"/>
    </sheetView>
  </sheetViews>
  <sheetFormatPr defaultColWidth="9" defaultRowHeight="14" x14ac:dyDescent="0.25"/>
  <cols>
    <col min="1" max="1" width="19.90625" style="3" customWidth="1"/>
    <col min="2" max="2" width="17.453125" style="3" customWidth="1"/>
    <col min="3" max="4" width="12.453125" style="3" customWidth="1"/>
    <col min="5" max="5" width="30.08984375" style="3" customWidth="1"/>
    <col min="6" max="6" width="9" style="48"/>
    <col min="7" max="7" width="9" style="4"/>
    <col min="8" max="9" width="9" style="4" customWidth="1"/>
    <col min="10" max="10" width="9" style="9"/>
    <col min="11" max="11" width="9" style="36"/>
  </cols>
  <sheetData>
    <row r="1" spans="1:13" ht="25" x14ac:dyDescent="0.2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45" t="s">
        <v>758</v>
      </c>
      <c r="G1" s="53" t="s">
        <v>759</v>
      </c>
      <c r="H1" s="39" t="s">
        <v>760</v>
      </c>
      <c r="I1" s="39" t="s">
        <v>761</v>
      </c>
      <c r="J1" s="53" t="s">
        <v>896</v>
      </c>
      <c r="K1" s="39" t="s">
        <v>897</v>
      </c>
    </row>
    <row r="2" spans="1:13" x14ac:dyDescent="0.25">
      <c r="A2" s="7" t="s">
        <v>18</v>
      </c>
      <c r="B2" s="7" t="s">
        <v>354</v>
      </c>
      <c r="C2" s="7" t="s">
        <v>355</v>
      </c>
      <c r="D2" s="7" t="s">
        <v>356</v>
      </c>
      <c r="E2" s="8">
        <v>91.743119266055047</v>
      </c>
      <c r="F2" s="46">
        <v>100</v>
      </c>
      <c r="G2" s="5" t="s">
        <v>892</v>
      </c>
      <c r="H2" s="5">
        <f t="shared" ref="H2:H65" si="0">F2</f>
        <v>100</v>
      </c>
      <c r="I2" s="6">
        <f t="shared" ref="I2:I65" si="1">G2/92.5*100</f>
        <v>99.459459459459467</v>
      </c>
      <c r="J2" s="9">
        <v>76.900000000000006</v>
      </c>
      <c r="K2" s="36">
        <f t="shared" ref="K2:K65" si="2">E2*0.75+F2*0.1+G2*0.15</f>
        <v>92.607339449541286</v>
      </c>
    </row>
    <row r="3" spans="1:13" x14ac:dyDescent="0.25">
      <c r="A3" s="7" t="s">
        <v>5</v>
      </c>
      <c r="B3" s="7" t="s">
        <v>354</v>
      </c>
      <c r="C3" s="7" t="s">
        <v>355</v>
      </c>
      <c r="D3" s="7" t="s">
        <v>356</v>
      </c>
      <c r="E3" s="8">
        <v>100</v>
      </c>
      <c r="F3" s="46">
        <v>21.5</v>
      </c>
      <c r="G3" s="5">
        <v>52</v>
      </c>
      <c r="H3" s="5">
        <f t="shared" si="0"/>
        <v>21.5</v>
      </c>
      <c r="I3" s="6">
        <f t="shared" si="1"/>
        <v>56.216216216216218</v>
      </c>
      <c r="J3" s="9">
        <v>80</v>
      </c>
      <c r="K3" s="36">
        <f t="shared" si="2"/>
        <v>84.95</v>
      </c>
    </row>
    <row r="4" spans="1:13" x14ac:dyDescent="0.25">
      <c r="A4" s="7" t="s">
        <v>93</v>
      </c>
      <c r="B4" s="7" t="s">
        <v>354</v>
      </c>
      <c r="C4" s="7" t="s">
        <v>355</v>
      </c>
      <c r="D4" s="7" t="s">
        <v>356</v>
      </c>
      <c r="E4" s="8">
        <v>80.963302752293558</v>
      </c>
      <c r="F4" s="46" t="s">
        <v>875</v>
      </c>
      <c r="G4" s="5" t="s">
        <v>879</v>
      </c>
      <c r="H4" s="5" t="str">
        <f t="shared" si="0"/>
        <v>100</v>
      </c>
      <c r="I4" s="6">
        <f t="shared" si="1"/>
        <v>98.378378378378386</v>
      </c>
      <c r="J4" s="9">
        <v>80.2</v>
      </c>
      <c r="K4" s="36">
        <f t="shared" si="2"/>
        <v>84.372477064220178</v>
      </c>
    </row>
    <row r="5" spans="1:13" x14ac:dyDescent="0.25">
      <c r="A5" s="7" t="s">
        <v>66</v>
      </c>
      <c r="B5" s="7" t="s">
        <v>354</v>
      </c>
      <c r="C5" s="7" t="s">
        <v>355</v>
      </c>
      <c r="D5" s="7" t="s">
        <v>356</v>
      </c>
      <c r="E5" s="8">
        <v>84.633027522935777</v>
      </c>
      <c r="F5" s="46" t="s">
        <v>873</v>
      </c>
      <c r="G5" s="5" t="s">
        <v>874</v>
      </c>
      <c r="H5" s="5" t="str">
        <f t="shared" si="0"/>
        <v>73</v>
      </c>
      <c r="I5" s="6">
        <f t="shared" si="1"/>
        <v>92.972972972972983</v>
      </c>
      <c r="J5" s="9">
        <v>80</v>
      </c>
      <c r="K5" s="36">
        <f t="shared" si="2"/>
        <v>83.674770642201835</v>
      </c>
    </row>
    <row r="6" spans="1:13" x14ac:dyDescent="0.25">
      <c r="A6" s="7" t="s">
        <v>6</v>
      </c>
      <c r="B6" s="7" t="s">
        <v>354</v>
      </c>
      <c r="C6" s="7" t="s">
        <v>355</v>
      </c>
      <c r="D6" s="7" t="s">
        <v>356</v>
      </c>
      <c r="E6" s="8">
        <v>96.78899082568806</v>
      </c>
      <c r="F6" s="46">
        <v>31</v>
      </c>
      <c r="G6" s="5" t="s">
        <v>859</v>
      </c>
      <c r="H6" s="5">
        <f t="shared" si="0"/>
        <v>31</v>
      </c>
      <c r="I6" s="6">
        <f t="shared" si="1"/>
        <v>54.054054054054056</v>
      </c>
      <c r="J6" s="9">
        <v>58.3</v>
      </c>
      <c r="K6" s="36">
        <f t="shared" si="2"/>
        <v>83.191743119266036</v>
      </c>
    </row>
    <row r="7" spans="1:13" x14ac:dyDescent="0.25">
      <c r="A7" s="7" t="s">
        <v>9</v>
      </c>
      <c r="B7" s="7" t="s">
        <v>354</v>
      </c>
      <c r="C7" s="7" t="s">
        <v>355</v>
      </c>
      <c r="D7" s="7" t="s">
        <v>356</v>
      </c>
      <c r="E7" s="8">
        <v>94.266055045871553</v>
      </c>
      <c r="F7" s="47" t="s">
        <v>885</v>
      </c>
      <c r="G7" s="10" t="s">
        <v>832</v>
      </c>
      <c r="H7" s="5" t="str">
        <f t="shared" si="0"/>
        <v>33.3</v>
      </c>
      <c r="I7" s="6">
        <f t="shared" si="1"/>
        <v>61.081081081081081</v>
      </c>
      <c r="J7" s="9">
        <v>80.900000000000006</v>
      </c>
      <c r="K7" s="36">
        <f t="shared" si="2"/>
        <v>82.504541284403658</v>
      </c>
      <c r="M7" s="9"/>
    </row>
    <row r="8" spans="1:13" x14ac:dyDescent="0.25">
      <c r="A8" s="7" t="s">
        <v>21</v>
      </c>
      <c r="B8" s="7" t="s">
        <v>354</v>
      </c>
      <c r="C8" s="7" t="s">
        <v>355</v>
      </c>
      <c r="D8" s="7" t="s">
        <v>356</v>
      </c>
      <c r="E8" s="8">
        <v>90.825688073394488</v>
      </c>
      <c r="F8" s="46" t="s">
        <v>893</v>
      </c>
      <c r="G8" s="5" t="s">
        <v>894</v>
      </c>
      <c r="H8" s="5" t="str">
        <f t="shared" si="0"/>
        <v>51</v>
      </c>
      <c r="I8" s="6">
        <f t="shared" si="1"/>
        <v>63.78378378378379</v>
      </c>
      <c r="J8" s="9">
        <v>82.8</v>
      </c>
      <c r="K8" s="36">
        <f t="shared" si="2"/>
        <v>82.069266055045858</v>
      </c>
    </row>
    <row r="9" spans="1:13" x14ac:dyDescent="0.25">
      <c r="A9" s="7" t="s">
        <v>7</v>
      </c>
      <c r="B9" s="7" t="s">
        <v>354</v>
      </c>
      <c r="C9" s="7" t="s">
        <v>355</v>
      </c>
      <c r="D9" s="7" t="s">
        <v>356</v>
      </c>
      <c r="E9" s="8">
        <v>95.642201834862377</v>
      </c>
      <c r="F9" s="46">
        <v>27.7</v>
      </c>
      <c r="G9" s="5">
        <v>50</v>
      </c>
      <c r="H9" s="5">
        <f t="shared" si="0"/>
        <v>27.7</v>
      </c>
      <c r="I9" s="6">
        <f t="shared" si="1"/>
        <v>54.054054054054056</v>
      </c>
      <c r="J9" s="9">
        <v>69</v>
      </c>
      <c r="K9" s="36">
        <f t="shared" si="2"/>
        <v>82.001651376146782</v>
      </c>
    </row>
    <row r="10" spans="1:13" x14ac:dyDescent="0.25">
      <c r="A10" s="7" t="s">
        <v>12</v>
      </c>
      <c r="B10" s="7" t="s">
        <v>354</v>
      </c>
      <c r="C10" s="7" t="s">
        <v>355</v>
      </c>
      <c r="D10" s="7" t="s">
        <v>356</v>
      </c>
      <c r="E10" s="8">
        <v>93.577981651376135</v>
      </c>
      <c r="F10" s="47" t="s">
        <v>822</v>
      </c>
      <c r="G10" s="11" t="s">
        <v>823</v>
      </c>
      <c r="H10" s="5" t="str">
        <f t="shared" si="0"/>
        <v>33</v>
      </c>
      <c r="I10" s="6">
        <f t="shared" si="1"/>
        <v>60.540540540540547</v>
      </c>
      <c r="J10" s="9">
        <v>92.8</v>
      </c>
      <c r="K10" s="36">
        <f t="shared" si="2"/>
        <v>81.8834862385321</v>
      </c>
    </row>
    <row r="11" spans="1:13" x14ac:dyDescent="0.25">
      <c r="A11" s="7" t="s">
        <v>14</v>
      </c>
      <c r="B11" s="7" t="s">
        <v>354</v>
      </c>
      <c r="C11" s="7" t="s">
        <v>355</v>
      </c>
      <c r="D11" s="7" t="s">
        <v>356</v>
      </c>
      <c r="E11" s="8">
        <v>92.660550458715591</v>
      </c>
      <c r="F11" s="46" t="s">
        <v>861</v>
      </c>
      <c r="G11" s="5" t="s">
        <v>862</v>
      </c>
      <c r="H11" s="5" t="str">
        <f t="shared" si="0"/>
        <v>37</v>
      </c>
      <c r="I11" s="6">
        <f t="shared" si="1"/>
        <v>62.054054054054056</v>
      </c>
      <c r="J11" s="9">
        <v>79.2</v>
      </c>
      <c r="K11" s="36">
        <f t="shared" si="2"/>
        <v>81.805412844036695</v>
      </c>
    </row>
    <row r="12" spans="1:13" x14ac:dyDescent="0.25">
      <c r="A12" s="7" t="s">
        <v>13</v>
      </c>
      <c r="B12" s="7" t="s">
        <v>354</v>
      </c>
      <c r="C12" s="7" t="s">
        <v>355</v>
      </c>
      <c r="D12" s="7" t="s">
        <v>356</v>
      </c>
      <c r="E12" s="8">
        <v>92.660550458715591</v>
      </c>
      <c r="F12" s="46" t="s">
        <v>857</v>
      </c>
      <c r="G12" s="5" t="s">
        <v>869</v>
      </c>
      <c r="H12" s="5" t="str">
        <f t="shared" si="0"/>
        <v>60</v>
      </c>
      <c r="I12" s="6">
        <f t="shared" si="1"/>
        <v>43.78378378378379</v>
      </c>
      <c r="J12" s="9">
        <v>0</v>
      </c>
      <c r="K12" s="36">
        <f t="shared" si="2"/>
        <v>81.570412844036696</v>
      </c>
    </row>
    <row r="13" spans="1:13" x14ac:dyDescent="0.25">
      <c r="A13" s="7" t="s">
        <v>15</v>
      </c>
      <c r="B13" s="7" t="s">
        <v>354</v>
      </c>
      <c r="C13" s="7" t="s">
        <v>355</v>
      </c>
      <c r="D13" s="7" t="s">
        <v>356</v>
      </c>
      <c r="E13" s="8">
        <v>92.431192660550451</v>
      </c>
      <c r="F13" s="46" t="s">
        <v>841</v>
      </c>
      <c r="G13" s="5" t="s">
        <v>842</v>
      </c>
      <c r="H13" s="5" t="str">
        <f t="shared" si="0"/>
        <v>26.2</v>
      </c>
      <c r="I13" s="6">
        <f t="shared" si="1"/>
        <v>68.648648648648646</v>
      </c>
      <c r="J13" s="9">
        <v>76.7</v>
      </c>
      <c r="K13" s="36">
        <f t="shared" si="2"/>
        <v>81.468394495412852</v>
      </c>
    </row>
    <row r="14" spans="1:13" x14ac:dyDescent="0.25">
      <c r="A14" s="7" t="s">
        <v>17</v>
      </c>
      <c r="B14" s="7" t="s">
        <v>354</v>
      </c>
      <c r="C14" s="7" t="s">
        <v>355</v>
      </c>
      <c r="D14" s="7" t="s">
        <v>356</v>
      </c>
      <c r="E14" s="8">
        <v>91.972477064220172</v>
      </c>
      <c r="F14" s="46">
        <v>32.6</v>
      </c>
      <c r="G14" s="5" t="s">
        <v>857</v>
      </c>
      <c r="H14" s="5">
        <f t="shared" si="0"/>
        <v>32.6</v>
      </c>
      <c r="I14" s="6">
        <f t="shared" si="1"/>
        <v>64.86486486486487</v>
      </c>
      <c r="J14" s="9">
        <v>83</v>
      </c>
      <c r="K14" s="36">
        <f t="shared" si="2"/>
        <v>81.23935779816513</v>
      </c>
    </row>
    <row r="15" spans="1:13" x14ac:dyDescent="0.25">
      <c r="A15" s="7" t="s">
        <v>8</v>
      </c>
      <c r="B15" s="7" t="s">
        <v>354</v>
      </c>
      <c r="C15" s="7" t="s">
        <v>355</v>
      </c>
      <c r="D15" s="7" t="s">
        <v>356</v>
      </c>
      <c r="E15" s="8">
        <v>95.183486238532112</v>
      </c>
      <c r="F15" s="47" t="s">
        <v>763</v>
      </c>
      <c r="G15" s="11" t="s">
        <v>856</v>
      </c>
      <c r="H15" s="5" t="str">
        <f t="shared" si="0"/>
        <v>25.5</v>
      </c>
      <c r="I15" s="6">
        <f t="shared" si="1"/>
        <v>51.351351351351347</v>
      </c>
      <c r="J15" s="9">
        <v>81.5</v>
      </c>
      <c r="K15" s="36">
        <f t="shared" si="2"/>
        <v>81.062614678899081</v>
      </c>
    </row>
    <row r="16" spans="1:13" x14ac:dyDescent="0.25">
      <c r="A16" s="7" t="s">
        <v>34</v>
      </c>
      <c r="B16" s="7" t="s">
        <v>354</v>
      </c>
      <c r="C16" s="7" t="s">
        <v>355</v>
      </c>
      <c r="D16" s="7" t="s">
        <v>356</v>
      </c>
      <c r="E16" s="8">
        <v>88.532110091743107</v>
      </c>
      <c r="F16" s="46" t="s">
        <v>837</v>
      </c>
      <c r="G16" s="5" t="s">
        <v>838</v>
      </c>
      <c r="H16" s="5" t="str">
        <f t="shared" si="0"/>
        <v>56.6</v>
      </c>
      <c r="I16" s="6">
        <f t="shared" si="1"/>
        <v>55.67567567567567</v>
      </c>
      <c r="J16" s="9">
        <v>83.8</v>
      </c>
      <c r="K16" s="36">
        <f t="shared" si="2"/>
        <v>79.784082568807321</v>
      </c>
      <c r="M16" s="9"/>
    </row>
    <row r="17" spans="1:11" x14ac:dyDescent="0.25">
      <c r="A17" s="7" t="s">
        <v>16</v>
      </c>
      <c r="B17" s="7" t="s">
        <v>354</v>
      </c>
      <c r="C17" s="7" t="s">
        <v>355</v>
      </c>
      <c r="D17" s="7" t="s">
        <v>356</v>
      </c>
      <c r="E17" s="8">
        <v>92.431192660550451</v>
      </c>
      <c r="F17" s="47" t="s">
        <v>790</v>
      </c>
      <c r="G17" s="11" t="s">
        <v>832</v>
      </c>
      <c r="H17" s="5" t="str">
        <f t="shared" si="0"/>
        <v>14</v>
      </c>
      <c r="I17" s="6">
        <f t="shared" si="1"/>
        <v>61.081081081081081</v>
      </c>
      <c r="J17" s="9">
        <v>83.2</v>
      </c>
      <c r="K17" s="36">
        <f t="shared" si="2"/>
        <v>79.198394495412842</v>
      </c>
    </row>
    <row r="18" spans="1:11" x14ac:dyDescent="0.25">
      <c r="A18" s="7" t="s">
        <v>31</v>
      </c>
      <c r="B18" s="7" t="s">
        <v>354</v>
      </c>
      <c r="C18" s="7" t="s">
        <v>355</v>
      </c>
      <c r="D18" s="7" t="s">
        <v>356</v>
      </c>
      <c r="E18" s="8">
        <v>88.532110091743107</v>
      </c>
      <c r="F18" s="47" t="s">
        <v>822</v>
      </c>
      <c r="G18" s="10" t="s">
        <v>884</v>
      </c>
      <c r="H18" s="5" t="str">
        <f t="shared" si="0"/>
        <v>33</v>
      </c>
      <c r="I18" s="6">
        <f t="shared" si="1"/>
        <v>59.45945945945946</v>
      </c>
      <c r="J18" s="9">
        <v>94</v>
      </c>
      <c r="K18" s="36">
        <f t="shared" si="2"/>
        <v>77.949082568807327</v>
      </c>
    </row>
    <row r="19" spans="1:11" x14ac:dyDescent="0.25">
      <c r="A19" s="7" t="s">
        <v>50</v>
      </c>
      <c r="B19" s="7" t="s">
        <v>354</v>
      </c>
      <c r="C19" s="7" t="s">
        <v>355</v>
      </c>
      <c r="D19" s="7" t="s">
        <v>356</v>
      </c>
      <c r="E19" s="8">
        <v>86.467889908256879</v>
      </c>
      <c r="F19" s="47" t="s">
        <v>800</v>
      </c>
      <c r="G19" s="11" t="s">
        <v>853</v>
      </c>
      <c r="H19" s="5" t="str">
        <f t="shared" si="0"/>
        <v>23.5</v>
      </c>
      <c r="I19" s="6">
        <f t="shared" si="1"/>
        <v>76.21621621621621</v>
      </c>
      <c r="J19" s="9">
        <v>85.4</v>
      </c>
      <c r="K19" s="36">
        <f t="shared" si="2"/>
        <v>77.775917431192653</v>
      </c>
    </row>
    <row r="20" spans="1:11" x14ac:dyDescent="0.25">
      <c r="A20" s="7" t="s">
        <v>40</v>
      </c>
      <c r="B20" s="7" t="s">
        <v>354</v>
      </c>
      <c r="C20" s="7" t="s">
        <v>355</v>
      </c>
      <c r="D20" s="7" t="s">
        <v>356</v>
      </c>
      <c r="E20" s="8">
        <v>87.844036697247702</v>
      </c>
      <c r="F20" s="47" t="s">
        <v>880</v>
      </c>
      <c r="G20" s="10" t="s">
        <v>806</v>
      </c>
      <c r="H20" s="5" t="str">
        <f t="shared" si="0"/>
        <v>37.2</v>
      </c>
      <c r="I20" s="6">
        <f t="shared" si="1"/>
        <v>57.837837837837839</v>
      </c>
      <c r="J20" s="9">
        <v>88.1</v>
      </c>
      <c r="K20" s="36">
        <f t="shared" si="2"/>
        <v>77.628027522935781</v>
      </c>
    </row>
    <row r="21" spans="1:11" x14ac:dyDescent="0.25">
      <c r="A21" s="7" t="s">
        <v>27</v>
      </c>
      <c r="B21" s="7" t="s">
        <v>354</v>
      </c>
      <c r="C21" s="7" t="s">
        <v>355</v>
      </c>
      <c r="D21" s="7" t="s">
        <v>356</v>
      </c>
      <c r="E21" s="8">
        <v>89.449541284403665</v>
      </c>
      <c r="F21" s="46">
        <v>46</v>
      </c>
      <c r="G21" s="5">
        <v>39.299999999999997</v>
      </c>
      <c r="H21" s="5">
        <f t="shared" si="0"/>
        <v>46</v>
      </c>
      <c r="I21" s="6">
        <f t="shared" si="1"/>
        <v>42.486486486486484</v>
      </c>
      <c r="J21" s="9">
        <v>85.5</v>
      </c>
      <c r="K21" s="36">
        <f t="shared" si="2"/>
        <v>77.582155963302739</v>
      </c>
    </row>
    <row r="22" spans="1:11" x14ac:dyDescent="0.25">
      <c r="A22" s="7" t="s">
        <v>22</v>
      </c>
      <c r="B22" s="7" t="s">
        <v>354</v>
      </c>
      <c r="C22" s="7" t="s">
        <v>355</v>
      </c>
      <c r="D22" s="7" t="s">
        <v>356</v>
      </c>
      <c r="E22" s="8">
        <v>90.825688073394488</v>
      </c>
      <c r="F22" s="47">
        <v>22</v>
      </c>
      <c r="G22" s="11">
        <v>47</v>
      </c>
      <c r="H22" s="5">
        <f t="shared" si="0"/>
        <v>22</v>
      </c>
      <c r="I22" s="6">
        <f t="shared" si="1"/>
        <v>50.810810810810814</v>
      </c>
      <c r="J22" s="9">
        <v>62</v>
      </c>
      <c r="K22" s="36">
        <f t="shared" si="2"/>
        <v>77.36926605504587</v>
      </c>
    </row>
    <row r="23" spans="1:11" x14ac:dyDescent="0.25">
      <c r="A23" s="7" t="s">
        <v>36</v>
      </c>
      <c r="B23" s="7" t="s">
        <v>354</v>
      </c>
      <c r="C23" s="7" t="s">
        <v>355</v>
      </c>
      <c r="D23" s="7" t="s">
        <v>356</v>
      </c>
      <c r="E23" s="8">
        <v>88.302752293577981</v>
      </c>
      <c r="F23" s="46">
        <v>27.2</v>
      </c>
      <c r="G23" s="5">
        <v>56</v>
      </c>
      <c r="H23" s="5">
        <f t="shared" si="0"/>
        <v>27.2</v>
      </c>
      <c r="I23" s="6">
        <f t="shared" si="1"/>
        <v>60.540540540540547</v>
      </c>
      <c r="J23" s="9">
        <v>87.2</v>
      </c>
      <c r="K23" s="36">
        <f t="shared" si="2"/>
        <v>77.347064220183483</v>
      </c>
    </row>
    <row r="24" spans="1:11" x14ac:dyDescent="0.25">
      <c r="A24" s="7" t="s">
        <v>30</v>
      </c>
      <c r="B24" s="7" t="s">
        <v>354</v>
      </c>
      <c r="C24" s="7" t="s">
        <v>355</v>
      </c>
      <c r="D24" s="7" t="s">
        <v>356</v>
      </c>
      <c r="E24" s="8">
        <v>88.761467889908246</v>
      </c>
      <c r="F24" s="47" t="s">
        <v>805</v>
      </c>
      <c r="G24" s="11" t="s">
        <v>806</v>
      </c>
      <c r="H24" s="5" t="str">
        <f t="shared" si="0"/>
        <v>27</v>
      </c>
      <c r="I24" s="6">
        <f t="shared" si="1"/>
        <v>57.837837837837839</v>
      </c>
      <c r="J24" s="9">
        <v>76.599999999999994</v>
      </c>
      <c r="K24" s="36">
        <f t="shared" si="2"/>
        <v>77.29610091743119</v>
      </c>
    </row>
    <row r="25" spans="1:11" x14ac:dyDescent="0.25">
      <c r="A25" s="7" t="s">
        <v>25</v>
      </c>
      <c r="B25" s="7" t="s">
        <v>354</v>
      </c>
      <c r="C25" s="7" t="s">
        <v>355</v>
      </c>
      <c r="D25" s="7" t="s">
        <v>356</v>
      </c>
      <c r="E25" s="8">
        <v>90.137614678899084</v>
      </c>
      <c r="F25" s="47" t="s">
        <v>794</v>
      </c>
      <c r="G25" s="11" t="s">
        <v>813</v>
      </c>
      <c r="H25" s="5" t="str">
        <f t="shared" si="0"/>
        <v>17</v>
      </c>
      <c r="I25" s="6">
        <f t="shared" si="1"/>
        <v>57.297297297297298</v>
      </c>
      <c r="J25" s="9">
        <v>81.099999999999994</v>
      </c>
      <c r="K25" s="36">
        <f t="shared" si="2"/>
        <v>77.253211009174322</v>
      </c>
    </row>
    <row r="26" spans="1:11" x14ac:dyDescent="0.25">
      <c r="A26" s="7" t="s">
        <v>69</v>
      </c>
      <c r="B26" s="7" t="s">
        <v>354</v>
      </c>
      <c r="C26" s="7" t="s">
        <v>355</v>
      </c>
      <c r="D26" s="7" t="s">
        <v>356</v>
      </c>
      <c r="E26" s="8">
        <v>84.633027522935777</v>
      </c>
      <c r="F26" s="46" t="s">
        <v>787</v>
      </c>
      <c r="G26" s="5" t="s">
        <v>788</v>
      </c>
      <c r="H26" s="5" t="str">
        <f t="shared" si="0"/>
        <v>42.7</v>
      </c>
      <c r="I26" s="6">
        <f t="shared" si="1"/>
        <v>65.945945945945951</v>
      </c>
      <c r="J26" s="9">
        <v>80.8</v>
      </c>
      <c r="K26" s="36">
        <f t="shared" si="2"/>
        <v>76.894770642201834</v>
      </c>
    </row>
    <row r="27" spans="1:11" x14ac:dyDescent="0.25">
      <c r="A27" s="7" t="s">
        <v>55</v>
      </c>
      <c r="B27" s="7" t="s">
        <v>354</v>
      </c>
      <c r="C27" s="7" t="s">
        <v>355</v>
      </c>
      <c r="D27" s="7" t="s">
        <v>356</v>
      </c>
      <c r="E27" s="8">
        <v>86.0091743119266</v>
      </c>
      <c r="F27" s="47">
        <v>59</v>
      </c>
      <c r="G27" s="11" t="s">
        <v>854</v>
      </c>
      <c r="H27" s="5">
        <f t="shared" si="0"/>
        <v>59</v>
      </c>
      <c r="I27" s="6">
        <f t="shared" si="1"/>
        <v>45.945945945945951</v>
      </c>
      <c r="J27" s="9">
        <v>80</v>
      </c>
      <c r="K27" s="36">
        <f t="shared" si="2"/>
        <v>76.781880733944959</v>
      </c>
    </row>
    <row r="28" spans="1:11" x14ac:dyDescent="0.25">
      <c r="A28" s="7" t="s">
        <v>10</v>
      </c>
      <c r="B28" s="7" t="s">
        <v>354</v>
      </c>
      <c r="C28" s="7" t="s">
        <v>355</v>
      </c>
      <c r="D28" s="7" t="s">
        <v>356</v>
      </c>
      <c r="E28" s="8">
        <v>94.266055045871553</v>
      </c>
      <c r="F28" s="46" t="s">
        <v>780</v>
      </c>
      <c r="G28" s="5" t="s">
        <v>852</v>
      </c>
      <c r="H28" s="5" t="str">
        <f t="shared" si="0"/>
        <v>6</v>
      </c>
      <c r="I28" s="6">
        <f t="shared" si="1"/>
        <v>38.918918918918919</v>
      </c>
      <c r="J28" s="9">
        <v>80.400000000000006</v>
      </c>
      <c r="K28" s="36">
        <f t="shared" si="2"/>
        <v>76.699541284403665</v>
      </c>
    </row>
    <row r="29" spans="1:11" x14ac:dyDescent="0.25">
      <c r="A29" s="7" t="s">
        <v>11</v>
      </c>
      <c r="B29" s="7" t="s">
        <v>354</v>
      </c>
      <c r="C29" s="7" t="s">
        <v>355</v>
      </c>
      <c r="D29" s="7" t="s">
        <v>356</v>
      </c>
      <c r="E29" s="8">
        <v>93.577981651376135</v>
      </c>
      <c r="F29" s="46" t="s">
        <v>826</v>
      </c>
      <c r="G29" s="5" t="s">
        <v>821</v>
      </c>
      <c r="H29" s="5" t="str">
        <f t="shared" si="0"/>
        <v>19</v>
      </c>
      <c r="I29" s="6">
        <f t="shared" si="1"/>
        <v>32.972972972972975</v>
      </c>
      <c r="J29" s="9">
        <v>76.7</v>
      </c>
      <c r="K29" s="36">
        <f t="shared" si="2"/>
        <v>76.658486238532106</v>
      </c>
    </row>
    <row r="30" spans="1:11" x14ac:dyDescent="0.25">
      <c r="A30" s="7" t="s">
        <v>43</v>
      </c>
      <c r="B30" s="7" t="s">
        <v>354</v>
      </c>
      <c r="C30" s="7" t="s">
        <v>355</v>
      </c>
      <c r="D30" s="7" t="s">
        <v>356</v>
      </c>
      <c r="E30" s="8">
        <v>87.614678899082548</v>
      </c>
      <c r="F30" s="47" t="s">
        <v>774</v>
      </c>
      <c r="G30" s="11">
        <v>58.5</v>
      </c>
      <c r="H30" s="5" t="str">
        <f t="shared" si="0"/>
        <v>20</v>
      </c>
      <c r="I30" s="6">
        <f t="shared" si="1"/>
        <v>63.243243243243242</v>
      </c>
      <c r="J30" s="9">
        <v>80.3</v>
      </c>
      <c r="K30" s="36">
        <f t="shared" si="2"/>
        <v>76.486009174311917</v>
      </c>
    </row>
    <row r="31" spans="1:11" x14ac:dyDescent="0.25">
      <c r="A31" s="7" t="s">
        <v>20</v>
      </c>
      <c r="B31" s="7" t="s">
        <v>354</v>
      </c>
      <c r="C31" s="7" t="s">
        <v>355</v>
      </c>
      <c r="D31" s="7" t="s">
        <v>356</v>
      </c>
      <c r="E31" s="8">
        <v>91.055045871559628</v>
      </c>
      <c r="F31" s="47">
        <v>21</v>
      </c>
      <c r="G31" s="10" t="s">
        <v>793</v>
      </c>
      <c r="H31" s="5">
        <f t="shared" si="0"/>
        <v>21</v>
      </c>
      <c r="I31" s="6">
        <f t="shared" si="1"/>
        <v>41.621621621621621</v>
      </c>
      <c r="J31" s="9">
        <v>62.5</v>
      </c>
      <c r="K31" s="36">
        <f t="shared" si="2"/>
        <v>76.166284403669721</v>
      </c>
    </row>
    <row r="32" spans="1:11" x14ac:dyDescent="0.25">
      <c r="A32" s="7" t="s">
        <v>144</v>
      </c>
      <c r="B32" s="7" t="s">
        <v>354</v>
      </c>
      <c r="C32" s="7" t="s">
        <v>355</v>
      </c>
      <c r="D32" s="7" t="s">
        <v>356</v>
      </c>
      <c r="E32" s="8">
        <v>75.917431192660544</v>
      </c>
      <c r="F32" s="46" t="s">
        <v>875</v>
      </c>
      <c r="G32" s="5" t="s">
        <v>788</v>
      </c>
      <c r="H32" s="5" t="str">
        <f t="shared" si="0"/>
        <v>100</v>
      </c>
      <c r="I32" s="6">
        <f t="shared" si="1"/>
        <v>65.945945945945951</v>
      </c>
      <c r="J32" s="9">
        <v>82</v>
      </c>
      <c r="K32" s="36">
        <f t="shared" si="2"/>
        <v>76.08807339449541</v>
      </c>
    </row>
    <row r="33" spans="1:11" x14ac:dyDescent="0.25">
      <c r="A33" s="7" t="s">
        <v>29</v>
      </c>
      <c r="B33" s="7" t="s">
        <v>354</v>
      </c>
      <c r="C33" s="7" t="s">
        <v>355</v>
      </c>
      <c r="D33" s="7" t="s">
        <v>356</v>
      </c>
      <c r="E33" s="8">
        <v>88.761467889908246</v>
      </c>
      <c r="F33" s="46" t="s">
        <v>774</v>
      </c>
      <c r="G33" s="5" t="s">
        <v>887</v>
      </c>
      <c r="H33" s="5" t="str">
        <f t="shared" si="0"/>
        <v>20</v>
      </c>
      <c r="I33" s="6">
        <f t="shared" si="1"/>
        <v>53.513513513513509</v>
      </c>
      <c r="J33" s="9">
        <v>82.2</v>
      </c>
      <c r="K33" s="36">
        <f t="shared" si="2"/>
        <v>75.996100917431178</v>
      </c>
    </row>
    <row r="34" spans="1:11" x14ac:dyDescent="0.25">
      <c r="A34" s="7" t="s">
        <v>206</v>
      </c>
      <c r="B34" s="7" t="s">
        <v>354</v>
      </c>
      <c r="C34" s="7" t="s">
        <v>355</v>
      </c>
      <c r="D34" s="7" t="s">
        <v>356</v>
      </c>
      <c r="E34" s="8">
        <v>69.036697247706414</v>
      </c>
      <c r="F34" s="46" t="s">
        <v>875</v>
      </c>
      <c r="G34" s="5" t="s">
        <v>876</v>
      </c>
      <c r="H34" s="5" t="str">
        <f t="shared" si="0"/>
        <v>100</v>
      </c>
      <c r="I34" s="6">
        <f t="shared" si="1"/>
        <v>100</v>
      </c>
      <c r="J34" s="9">
        <v>80.2</v>
      </c>
      <c r="K34" s="36">
        <f t="shared" si="2"/>
        <v>75.652522935779814</v>
      </c>
    </row>
    <row r="35" spans="1:11" x14ac:dyDescent="0.25">
      <c r="A35" s="7" t="s">
        <v>23</v>
      </c>
      <c r="B35" s="7" t="s">
        <v>354</v>
      </c>
      <c r="C35" s="7" t="s">
        <v>355</v>
      </c>
      <c r="D35" s="7" t="s">
        <v>356</v>
      </c>
      <c r="E35" s="8">
        <v>90.596330275229349</v>
      </c>
      <c r="F35" s="47" t="s">
        <v>816</v>
      </c>
      <c r="G35" s="10" t="s">
        <v>834</v>
      </c>
      <c r="H35" s="5" t="str">
        <f t="shared" si="0"/>
        <v>10</v>
      </c>
      <c r="I35" s="6">
        <f t="shared" si="1"/>
        <v>47.567567567567572</v>
      </c>
      <c r="J35" s="9">
        <v>86.2</v>
      </c>
      <c r="K35" s="36">
        <f t="shared" si="2"/>
        <v>75.547247706422013</v>
      </c>
    </row>
    <row r="36" spans="1:11" x14ac:dyDescent="0.25">
      <c r="A36" s="7" t="s">
        <v>53</v>
      </c>
      <c r="B36" s="7" t="s">
        <v>354</v>
      </c>
      <c r="C36" s="7" t="s">
        <v>355</v>
      </c>
      <c r="D36" s="7" t="s">
        <v>356</v>
      </c>
      <c r="E36" s="8">
        <v>86.238532110091739</v>
      </c>
      <c r="F36" s="46" t="s">
        <v>785</v>
      </c>
      <c r="G36" s="5" t="s">
        <v>786</v>
      </c>
      <c r="H36" s="5" t="str">
        <f t="shared" si="0"/>
        <v>29</v>
      </c>
      <c r="I36" s="6">
        <f t="shared" si="1"/>
        <v>54.594594594594589</v>
      </c>
      <c r="J36" s="9">
        <v>80.900000000000006</v>
      </c>
      <c r="K36" s="36">
        <f t="shared" si="2"/>
        <v>75.153899082568813</v>
      </c>
    </row>
    <row r="37" spans="1:11" x14ac:dyDescent="0.25">
      <c r="A37" s="7" t="s">
        <v>42</v>
      </c>
      <c r="B37" s="7" t="s">
        <v>354</v>
      </c>
      <c r="C37" s="7" t="s">
        <v>355</v>
      </c>
      <c r="D37" s="7" t="s">
        <v>356</v>
      </c>
      <c r="E37" s="8">
        <v>87.614678899082548</v>
      </c>
      <c r="F37" s="46" t="s">
        <v>773</v>
      </c>
      <c r="G37" s="5" t="s">
        <v>767</v>
      </c>
      <c r="H37" s="5" t="str">
        <f t="shared" si="0"/>
        <v>30</v>
      </c>
      <c r="I37" s="6">
        <f t="shared" si="1"/>
        <v>44.86486486486487</v>
      </c>
      <c r="J37" s="9">
        <v>82.2</v>
      </c>
      <c r="K37" s="36">
        <f t="shared" si="2"/>
        <v>74.936009174311906</v>
      </c>
    </row>
    <row r="38" spans="1:11" x14ac:dyDescent="0.25">
      <c r="A38" s="7" t="s">
        <v>44</v>
      </c>
      <c r="B38" s="7" t="s">
        <v>354</v>
      </c>
      <c r="C38" s="7" t="s">
        <v>355</v>
      </c>
      <c r="D38" s="7" t="s">
        <v>356</v>
      </c>
      <c r="E38" s="8">
        <v>87.614678899082548</v>
      </c>
      <c r="F38" s="46" t="s">
        <v>774</v>
      </c>
      <c r="G38" s="5" t="s">
        <v>809</v>
      </c>
      <c r="H38" s="5" t="str">
        <f t="shared" si="0"/>
        <v>20</v>
      </c>
      <c r="I38" s="6">
        <f t="shared" si="1"/>
        <v>50.810810810810814</v>
      </c>
      <c r="J38" s="9">
        <v>80.2</v>
      </c>
      <c r="K38" s="36">
        <f t="shared" si="2"/>
        <v>74.761009174311909</v>
      </c>
    </row>
    <row r="39" spans="1:11" x14ac:dyDescent="0.25">
      <c r="A39" s="7" t="s">
        <v>59</v>
      </c>
      <c r="B39" s="7" t="s">
        <v>354</v>
      </c>
      <c r="C39" s="7" t="s">
        <v>355</v>
      </c>
      <c r="D39" s="7" t="s">
        <v>356</v>
      </c>
      <c r="E39" s="8">
        <v>85.550458715596321</v>
      </c>
      <c r="F39" s="47" t="s">
        <v>881</v>
      </c>
      <c r="G39" s="10" t="s">
        <v>831</v>
      </c>
      <c r="H39" s="5" t="str">
        <f t="shared" si="0"/>
        <v>34.7</v>
      </c>
      <c r="I39" s="6">
        <f t="shared" si="1"/>
        <v>47.027027027027032</v>
      </c>
      <c r="J39" s="9">
        <v>82.6</v>
      </c>
      <c r="K39" s="36">
        <f t="shared" si="2"/>
        <v>74.157844036697242</v>
      </c>
    </row>
    <row r="40" spans="1:11" x14ac:dyDescent="0.25">
      <c r="A40" s="7" t="s">
        <v>19</v>
      </c>
      <c r="B40" s="7" t="s">
        <v>354</v>
      </c>
      <c r="C40" s="7" t="s">
        <v>355</v>
      </c>
      <c r="D40" s="7" t="s">
        <v>356</v>
      </c>
      <c r="E40" s="8">
        <v>91.743119266055047</v>
      </c>
      <c r="F40" s="47" t="s">
        <v>766</v>
      </c>
      <c r="G40" s="11">
        <v>29.5</v>
      </c>
      <c r="H40" s="5" t="str">
        <f t="shared" si="0"/>
        <v>8</v>
      </c>
      <c r="I40" s="6">
        <f t="shared" si="1"/>
        <v>31.891891891891895</v>
      </c>
      <c r="J40" s="9">
        <v>74.099999999999994</v>
      </c>
      <c r="K40" s="36">
        <f t="shared" si="2"/>
        <v>74.032339449541283</v>
      </c>
    </row>
    <row r="41" spans="1:11" x14ac:dyDescent="0.25">
      <c r="A41" s="7" t="s">
        <v>82</v>
      </c>
      <c r="B41" s="7" t="s">
        <v>354</v>
      </c>
      <c r="C41" s="7" t="s">
        <v>355</v>
      </c>
      <c r="D41" s="7" t="s">
        <v>356</v>
      </c>
      <c r="E41" s="8">
        <v>82.568807339449535</v>
      </c>
      <c r="F41" s="47" t="s">
        <v>852</v>
      </c>
      <c r="G41" s="11">
        <v>55.5</v>
      </c>
      <c r="H41" s="5" t="str">
        <f t="shared" si="0"/>
        <v>36</v>
      </c>
      <c r="I41" s="6">
        <f t="shared" si="1"/>
        <v>60</v>
      </c>
      <c r="J41" s="9">
        <v>72.8</v>
      </c>
      <c r="K41" s="36">
        <f t="shared" si="2"/>
        <v>73.851605504587155</v>
      </c>
    </row>
    <row r="42" spans="1:11" x14ac:dyDescent="0.25">
      <c r="A42" s="7" t="s">
        <v>24</v>
      </c>
      <c r="B42" s="7" t="s">
        <v>354</v>
      </c>
      <c r="C42" s="7" t="s">
        <v>355</v>
      </c>
      <c r="D42" s="7" t="s">
        <v>356</v>
      </c>
      <c r="E42" s="8">
        <v>90.137614678899084</v>
      </c>
      <c r="F42" s="47" t="s">
        <v>798</v>
      </c>
      <c r="G42" s="11" t="s">
        <v>840</v>
      </c>
      <c r="H42" s="5" t="str">
        <f t="shared" si="0"/>
        <v>12</v>
      </c>
      <c r="I42" s="6">
        <f t="shared" si="1"/>
        <v>36.216216216216218</v>
      </c>
      <c r="J42" s="9">
        <v>76.099999999999994</v>
      </c>
      <c r="K42" s="36">
        <f t="shared" si="2"/>
        <v>73.828211009174325</v>
      </c>
    </row>
    <row r="43" spans="1:11" x14ac:dyDescent="0.25">
      <c r="A43" s="7" t="s">
        <v>77</v>
      </c>
      <c r="B43" s="7" t="s">
        <v>354</v>
      </c>
      <c r="C43" s="7" t="s">
        <v>355</v>
      </c>
      <c r="D43" s="7" t="s">
        <v>356</v>
      </c>
      <c r="E43" s="8">
        <v>83.027522935779814</v>
      </c>
      <c r="F43" s="46" t="s">
        <v>833</v>
      </c>
      <c r="G43" s="5" t="s">
        <v>823</v>
      </c>
      <c r="H43" s="5" t="str">
        <f t="shared" si="0"/>
        <v>31</v>
      </c>
      <c r="I43" s="6">
        <f t="shared" si="1"/>
        <v>60.540540540540547</v>
      </c>
      <c r="J43" s="9">
        <v>87.3</v>
      </c>
      <c r="K43" s="36">
        <f t="shared" si="2"/>
        <v>73.77064220183486</v>
      </c>
    </row>
    <row r="44" spans="1:11" x14ac:dyDescent="0.25">
      <c r="A44" s="7" t="s">
        <v>39</v>
      </c>
      <c r="B44" s="7" t="s">
        <v>354</v>
      </c>
      <c r="C44" s="7" t="s">
        <v>355</v>
      </c>
      <c r="D44" s="7" t="s">
        <v>356</v>
      </c>
      <c r="E44" s="8">
        <v>88.073394495412842</v>
      </c>
      <c r="F44" s="46" t="s">
        <v>770</v>
      </c>
      <c r="G44" s="5" t="s">
        <v>878</v>
      </c>
      <c r="H44" s="5" t="str">
        <f t="shared" si="0"/>
        <v>24.5</v>
      </c>
      <c r="I44" s="6">
        <f t="shared" si="1"/>
        <v>37.297297297297298</v>
      </c>
      <c r="J44" s="9">
        <v>89.2</v>
      </c>
      <c r="K44" s="36">
        <f t="shared" si="2"/>
        <v>73.680045871559628</v>
      </c>
    </row>
    <row r="45" spans="1:11" x14ac:dyDescent="0.25">
      <c r="A45" s="7" t="s">
        <v>35</v>
      </c>
      <c r="B45" s="7" t="s">
        <v>354</v>
      </c>
      <c r="C45" s="7" t="s">
        <v>355</v>
      </c>
      <c r="D45" s="7" t="s">
        <v>356</v>
      </c>
      <c r="E45" s="8">
        <v>88.532110091743107</v>
      </c>
      <c r="F45" s="47" t="s">
        <v>769</v>
      </c>
      <c r="G45" s="11" t="s">
        <v>827</v>
      </c>
      <c r="H45" s="5" t="str">
        <f t="shared" si="0"/>
        <v>15</v>
      </c>
      <c r="I45" s="6">
        <f t="shared" si="1"/>
        <v>39.45945945945946</v>
      </c>
      <c r="J45" s="9">
        <v>67.7</v>
      </c>
      <c r="K45" s="36">
        <f t="shared" si="2"/>
        <v>73.374082568807324</v>
      </c>
    </row>
    <row r="46" spans="1:11" x14ac:dyDescent="0.25">
      <c r="A46" s="7" t="s">
        <v>28</v>
      </c>
      <c r="B46" s="7" t="s">
        <v>354</v>
      </c>
      <c r="C46" s="7" t="s">
        <v>355</v>
      </c>
      <c r="D46" s="7" t="s">
        <v>356</v>
      </c>
      <c r="E46" s="8">
        <v>88.990825688073386</v>
      </c>
      <c r="F46" s="46" t="s">
        <v>798</v>
      </c>
      <c r="G46" s="5" t="s">
        <v>852</v>
      </c>
      <c r="H46" s="5" t="str">
        <f t="shared" si="0"/>
        <v>12</v>
      </c>
      <c r="I46" s="6">
        <f t="shared" si="1"/>
        <v>38.918918918918919</v>
      </c>
      <c r="J46" s="9">
        <v>84.8</v>
      </c>
      <c r="K46" s="36">
        <f t="shared" si="2"/>
        <v>73.343119266055041</v>
      </c>
    </row>
    <row r="47" spans="1:11" x14ac:dyDescent="0.25">
      <c r="A47" s="7" t="s">
        <v>68</v>
      </c>
      <c r="B47" s="7" t="s">
        <v>354</v>
      </c>
      <c r="C47" s="7" t="s">
        <v>355</v>
      </c>
      <c r="D47" s="7" t="s">
        <v>356</v>
      </c>
      <c r="E47" s="8">
        <v>84.633027522935777</v>
      </c>
      <c r="F47" s="47" t="s">
        <v>808</v>
      </c>
      <c r="G47" s="11" t="s">
        <v>809</v>
      </c>
      <c r="H47" s="5" t="str">
        <f t="shared" si="0"/>
        <v>26.5</v>
      </c>
      <c r="I47" s="6">
        <f t="shared" si="1"/>
        <v>50.810810810810814</v>
      </c>
      <c r="J47" s="9">
        <v>71</v>
      </c>
      <c r="K47" s="36">
        <f t="shared" si="2"/>
        <v>73.174770642201835</v>
      </c>
    </row>
    <row r="48" spans="1:11" x14ac:dyDescent="0.25">
      <c r="A48" s="7" t="s">
        <v>72</v>
      </c>
      <c r="B48" s="7" t="s">
        <v>354</v>
      </c>
      <c r="C48" s="7" t="s">
        <v>355</v>
      </c>
      <c r="D48" s="7" t="s">
        <v>356</v>
      </c>
      <c r="E48" s="8">
        <v>83.944954128440358</v>
      </c>
      <c r="F48" s="47" t="s">
        <v>803</v>
      </c>
      <c r="G48" s="11" t="s">
        <v>804</v>
      </c>
      <c r="H48" s="5" t="str">
        <f t="shared" si="0"/>
        <v>35</v>
      </c>
      <c r="I48" s="6">
        <f t="shared" si="1"/>
        <v>48.108108108108112</v>
      </c>
      <c r="J48" s="9">
        <v>86.9</v>
      </c>
      <c r="K48" s="36">
        <f t="shared" si="2"/>
        <v>73.133715596330262</v>
      </c>
    </row>
    <row r="49" spans="1:11" x14ac:dyDescent="0.25">
      <c r="A49" s="7" t="s">
        <v>33</v>
      </c>
      <c r="B49" s="7" t="s">
        <v>354</v>
      </c>
      <c r="C49" s="7" t="s">
        <v>355</v>
      </c>
      <c r="D49" s="7" t="s">
        <v>356</v>
      </c>
      <c r="E49" s="8">
        <v>88.532110091743107</v>
      </c>
      <c r="F49" s="46" t="s">
        <v>794</v>
      </c>
      <c r="G49" s="5">
        <v>33</v>
      </c>
      <c r="H49" s="5" t="str">
        <f t="shared" si="0"/>
        <v>17</v>
      </c>
      <c r="I49" s="6">
        <f t="shared" si="1"/>
        <v>35.675675675675677</v>
      </c>
      <c r="J49" s="9">
        <v>71.599999999999994</v>
      </c>
      <c r="K49" s="36">
        <f t="shared" si="2"/>
        <v>73.049082568807336</v>
      </c>
    </row>
    <row r="50" spans="1:11" x14ac:dyDescent="0.25">
      <c r="A50" s="7" t="s">
        <v>64</v>
      </c>
      <c r="B50" s="7" t="s">
        <v>354</v>
      </c>
      <c r="C50" s="7" t="s">
        <v>355</v>
      </c>
      <c r="D50" s="7" t="s">
        <v>356</v>
      </c>
      <c r="E50" s="8">
        <v>84.862385321100916</v>
      </c>
      <c r="F50" s="47" t="s">
        <v>810</v>
      </c>
      <c r="G50" s="11" t="s">
        <v>811</v>
      </c>
      <c r="H50" s="5" t="str">
        <f t="shared" si="0"/>
        <v>22.2</v>
      </c>
      <c r="I50" s="6">
        <f t="shared" si="1"/>
        <v>50.270270270270267</v>
      </c>
      <c r="J50" s="9">
        <v>80.099999999999994</v>
      </c>
      <c r="K50" s="36">
        <f t="shared" si="2"/>
        <v>72.841788990825677</v>
      </c>
    </row>
    <row r="51" spans="1:11" x14ac:dyDescent="0.25">
      <c r="A51" s="7" t="s">
        <v>32</v>
      </c>
      <c r="B51" s="7" t="s">
        <v>354</v>
      </c>
      <c r="C51" s="7" t="s">
        <v>355</v>
      </c>
      <c r="D51" s="7" t="s">
        <v>356</v>
      </c>
      <c r="E51" s="8">
        <v>88.532110091743107</v>
      </c>
      <c r="F51" s="47" t="s">
        <v>772</v>
      </c>
      <c r="G51" s="10" t="s">
        <v>840</v>
      </c>
      <c r="H51" s="5" t="str">
        <f t="shared" si="0"/>
        <v>11</v>
      </c>
      <c r="I51" s="6">
        <f t="shared" si="1"/>
        <v>36.216216216216218</v>
      </c>
      <c r="J51" s="9">
        <v>67.099999999999994</v>
      </c>
      <c r="K51" s="36">
        <f t="shared" si="2"/>
        <v>72.52408256880733</v>
      </c>
    </row>
    <row r="52" spans="1:11" x14ac:dyDescent="0.25">
      <c r="A52" s="7" t="s">
        <v>63</v>
      </c>
      <c r="B52" s="7" t="s">
        <v>354</v>
      </c>
      <c r="C52" s="7" t="s">
        <v>355</v>
      </c>
      <c r="D52" s="7" t="s">
        <v>356</v>
      </c>
      <c r="E52" s="8">
        <v>84.862385321100916</v>
      </c>
      <c r="F52" s="46" t="s">
        <v>794</v>
      </c>
      <c r="G52" s="5">
        <v>47.5</v>
      </c>
      <c r="H52" s="5" t="str">
        <f t="shared" si="0"/>
        <v>17</v>
      </c>
      <c r="I52" s="6">
        <f t="shared" si="1"/>
        <v>51.351351351351347</v>
      </c>
      <c r="J52" s="9">
        <v>69.400000000000006</v>
      </c>
      <c r="K52" s="36">
        <f t="shared" si="2"/>
        <v>72.471788990825686</v>
      </c>
    </row>
    <row r="53" spans="1:11" x14ac:dyDescent="0.25">
      <c r="A53" s="7" t="s">
        <v>26</v>
      </c>
      <c r="B53" s="7" t="s">
        <v>354</v>
      </c>
      <c r="C53" s="7" t="s">
        <v>355</v>
      </c>
      <c r="D53" s="7" t="s">
        <v>356</v>
      </c>
      <c r="E53" s="8">
        <v>89.908256880733944</v>
      </c>
      <c r="F53" s="46" t="s">
        <v>849</v>
      </c>
      <c r="G53" s="5" t="s">
        <v>800</v>
      </c>
      <c r="H53" s="5" t="str">
        <f t="shared" si="0"/>
        <v>12.5</v>
      </c>
      <c r="I53" s="6">
        <f t="shared" si="1"/>
        <v>25.405405405405407</v>
      </c>
      <c r="J53" s="9">
        <v>76.3</v>
      </c>
      <c r="K53" s="36">
        <f t="shared" si="2"/>
        <v>72.206192660550471</v>
      </c>
    </row>
    <row r="54" spans="1:11" x14ac:dyDescent="0.25">
      <c r="A54" s="7" t="s">
        <v>41</v>
      </c>
      <c r="B54" s="7" t="s">
        <v>354</v>
      </c>
      <c r="C54" s="7" t="s">
        <v>355</v>
      </c>
      <c r="D54" s="7" t="s">
        <v>356</v>
      </c>
      <c r="E54" s="8">
        <v>87.844036697247702</v>
      </c>
      <c r="F54" s="46" t="s">
        <v>780</v>
      </c>
      <c r="G54" s="5" t="s">
        <v>852</v>
      </c>
      <c r="H54" s="5" t="str">
        <f t="shared" si="0"/>
        <v>6</v>
      </c>
      <c r="I54" s="6">
        <f t="shared" si="1"/>
        <v>38.918918918918919</v>
      </c>
      <c r="J54" s="9">
        <v>80.8</v>
      </c>
      <c r="K54" s="36">
        <f t="shared" si="2"/>
        <v>71.883027522935777</v>
      </c>
    </row>
    <row r="55" spans="1:11" x14ac:dyDescent="0.25">
      <c r="A55" s="7" t="s">
        <v>38</v>
      </c>
      <c r="B55" s="7" t="s">
        <v>354</v>
      </c>
      <c r="C55" s="7" t="s">
        <v>355</v>
      </c>
      <c r="D55" s="7" t="s">
        <v>356</v>
      </c>
      <c r="E55" s="8">
        <v>88.302752293577981</v>
      </c>
      <c r="F55" s="47" t="s">
        <v>776</v>
      </c>
      <c r="G55" s="11" t="s">
        <v>797</v>
      </c>
      <c r="H55" s="5" t="str">
        <f t="shared" si="0"/>
        <v>13</v>
      </c>
      <c r="I55" s="6">
        <f t="shared" si="1"/>
        <v>30.810810810810814</v>
      </c>
      <c r="J55" s="9">
        <v>78.8</v>
      </c>
      <c r="K55" s="36">
        <f t="shared" si="2"/>
        <v>71.802064220183482</v>
      </c>
    </row>
    <row r="56" spans="1:11" x14ac:dyDescent="0.25">
      <c r="A56" s="7" t="s">
        <v>52</v>
      </c>
      <c r="B56" s="7" t="s">
        <v>354</v>
      </c>
      <c r="C56" s="7" t="s">
        <v>355</v>
      </c>
      <c r="D56" s="7" t="s">
        <v>356</v>
      </c>
      <c r="E56" s="8">
        <v>86.238532110091739</v>
      </c>
      <c r="F56" s="47" t="s">
        <v>798</v>
      </c>
      <c r="G56" s="11" t="s">
        <v>851</v>
      </c>
      <c r="H56" s="5" t="str">
        <f t="shared" si="0"/>
        <v>12</v>
      </c>
      <c r="I56" s="6">
        <f t="shared" si="1"/>
        <v>42.162162162162161</v>
      </c>
      <c r="J56" s="9">
        <v>83.3</v>
      </c>
      <c r="K56" s="36">
        <f t="shared" si="2"/>
        <v>71.728899082568802</v>
      </c>
    </row>
    <row r="57" spans="1:11" x14ac:dyDescent="0.25">
      <c r="A57" s="7" t="s">
        <v>51</v>
      </c>
      <c r="B57" s="7" t="s">
        <v>354</v>
      </c>
      <c r="C57" s="7" t="s">
        <v>355</v>
      </c>
      <c r="D57" s="7" t="s">
        <v>356</v>
      </c>
      <c r="E57" s="8">
        <v>86.238532110091739</v>
      </c>
      <c r="F57" s="46">
        <v>11</v>
      </c>
      <c r="G57" s="5">
        <v>39.5</v>
      </c>
      <c r="H57" s="5">
        <f t="shared" si="0"/>
        <v>11</v>
      </c>
      <c r="I57" s="6">
        <f t="shared" si="1"/>
        <v>42.702702702702702</v>
      </c>
      <c r="J57" s="9">
        <v>0</v>
      </c>
      <c r="K57" s="36">
        <f t="shared" si="2"/>
        <v>71.703899082568796</v>
      </c>
    </row>
    <row r="58" spans="1:11" x14ac:dyDescent="0.25">
      <c r="A58" s="7" t="s">
        <v>58</v>
      </c>
      <c r="B58" s="7" t="s">
        <v>354</v>
      </c>
      <c r="C58" s="7" t="s">
        <v>355</v>
      </c>
      <c r="D58" s="7" t="s">
        <v>356</v>
      </c>
      <c r="E58" s="8">
        <v>85.77981651376146</v>
      </c>
      <c r="F58" s="46" t="s">
        <v>772</v>
      </c>
      <c r="G58" s="5" t="s">
        <v>869</v>
      </c>
      <c r="H58" s="5" t="str">
        <f t="shared" si="0"/>
        <v>11</v>
      </c>
      <c r="I58" s="6">
        <f t="shared" si="1"/>
        <v>43.78378378378379</v>
      </c>
      <c r="J58" s="9">
        <v>0</v>
      </c>
      <c r="K58" s="36">
        <f t="shared" si="2"/>
        <v>71.509862385321085</v>
      </c>
    </row>
    <row r="59" spans="1:11" x14ac:dyDescent="0.25">
      <c r="A59" s="7" t="s">
        <v>78</v>
      </c>
      <c r="B59" s="7" t="s">
        <v>354</v>
      </c>
      <c r="C59" s="7" t="s">
        <v>355</v>
      </c>
      <c r="D59" s="7" t="s">
        <v>356</v>
      </c>
      <c r="E59" s="8">
        <v>83.027522935779814</v>
      </c>
      <c r="F59" s="46">
        <v>23.2</v>
      </c>
      <c r="G59" s="5" t="s">
        <v>834</v>
      </c>
      <c r="H59" s="5">
        <f t="shared" si="0"/>
        <v>23.2</v>
      </c>
      <c r="I59" s="6">
        <f t="shared" si="1"/>
        <v>47.567567567567572</v>
      </c>
      <c r="J59" s="9">
        <v>78.8</v>
      </c>
      <c r="K59" s="36">
        <f t="shared" si="2"/>
        <v>71.190642201834848</v>
      </c>
    </row>
    <row r="60" spans="1:11" x14ac:dyDescent="0.25">
      <c r="A60" s="7" t="s">
        <v>37</v>
      </c>
      <c r="B60" s="7" t="s">
        <v>354</v>
      </c>
      <c r="C60" s="7" t="s">
        <v>355</v>
      </c>
      <c r="D60" s="7" t="s">
        <v>356</v>
      </c>
      <c r="E60" s="8">
        <v>88.302752293577981</v>
      </c>
      <c r="F60" s="46">
        <v>15</v>
      </c>
      <c r="G60" s="5" t="s">
        <v>815</v>
      </c>
      <c r="H60" s="5">
        <f t="shared" si="0"/>
        <v>15</v>
      </c>
      <c r="I60" s="6">
        <f t="shared" si="1"/>
        <v>24.864864864864867</v>
      </c>
      <c r="J60" s="9">
        <v>76.400000000000006</v>
      </c>
      <c r="K60" s="36">
        <f t="shared" si="2"/>
        <v>71.177064220183482</v>
      </c>
    </row>
    <row r="61" spans="1:11" x14ac:dyDescent="0.25">
      <c r="A61" s="7" t="s">
        <v>111</v>
      </c>
      <c r="B61" s="7" t="s">
        <v>354</v>
      </c>
      <c r="C61" s="7" t="s">
        <v>355</v>
      </c>
      <c r="D61" s="7" t="s">
        <v>356</v>
      </c>
      <c r="E61" s="8">
        <v>78.211009174311926</v>
      </c>
      <c r="F61" s="46" t="s">
        <v>842</v>
      </c>
      <c r="G61" s="5" t="s">
        <v>796</v>
      </c>
      <c r="H61" s="5" t="str">
        <f t="shared" si="0"/>
        <v>63.5</v>
      </c>
      <c r="I61" s="6">
        <f t="shared" si="1"/>
        <v>44.32432432432433</v>
      </c>
      <c r="J61" s="9">
        <v>80.099999999999994</v>
      </c>
      <c r="K61" s="36">
        <f t="shared" si="2"/>
        <v>71.158256880733944</v>
      </c>
    </row>
    <row r="62" spans="1:11" x14ac:dyDescent="0.25">
      <c r="A62" s="7" t="s">
        <v>65</v>
      </c>
      <c r="B62" s="7" t="s">
        <v>354</v>
      </c>
      <c r="C62" s="7" t="s">
        <v>355</v>
      </c>
      <c r="D62" s="7" t="s">
        <v>356</v>
      </c>
      <c r="E62" s="8">
        <v>84.862385321100916</v>
      </c>
      <c r="F62" s="47" t="s">
        <v>816</v>
      </c>
      <c r="G62" s="11" t="s">
        <v>767</v>
      </c>
      <c r="H62" s="5" t="str">
        <f t="shared" si="0"/>
        <v>10</v>
      </c>
      <c r="I62" s="6">
        <f t="shared" si="1"/>
        <v>44.86486486486487</v>
      </c>
      <c r="J62" s="9">
        <v>75.099999999999994</v>
      </c>
      <c r="K62" s="36">
        <f t="shared" si="2"/>
        <v>70.871788990825678</v>
      </c>
    </row>
    <row r="63" spans="1:11" x14ac:dyDescent="0.25">
      <c r="A63" s="7" t="s">
        <v>47</v>
      </c>
      <c r="B63" s="7" t="s">
        <v>354</v>
      </c>
      <c r="C63" s="7" t="s">
        <v>355</v>
      </c>
      <c r="D63" s="7" t="s">
        <v>356</v>
      </c>
      <c r="E63" s="8">
        <v>86.697247706422004</v>
      </c>
      <c r="F63" s="47" t="s">
        <v>839</v>
      </c>
      <c r="G63" s="10" t="s">
        <v>858</v>
      </c>
      <c r="H63" s="5" t="str">
        <f t="shared" si="0"/>
        <v>21</v>
      </c>
      <c r="I63" s="6">
        <f t="shared" si="1"/>
        <v>23.783783783783786</v>
      </c>
      <c r="J63" s="9">
        <v>78.099999999999994</v>
      </c>
      <c r="K63" s="36">
        <f t="shared" si="2"/>
        <v>70.422935779816498</v>
      </c>
    </row>
    <row r="64" spans="1:11" x14ac:dyDescent="0.25">
      <c r="A64" s="7" t="s">
        <v>46</v>
      </c>
      <c r="B64" s="7" t="s">
        <v>354</v>
      </c>
      <c r="C64" s="7" t="s">
        <v>355</v>
      </c>
      <c r="D64" s="7" t="s">
        <v>356</v>
      </c>
      <c r="E64" s="8">
        <v>87.155963302752284</v>
      </c>
      <c r="F64" s="46" t="s">
        <v>799</v>
      </c>
      <c r="G64" s="5" t="s">
        <v>785</v>
      </c>
      <c r="H64" s="5" t="str">
        <f t="shared" si="0"/>
        <v>5</v>
      </c>
      <c r="I64" s="6">
        <f t="shared" si="1"/>
        <v>31.351351351351354</v>
      </c>
      <c r="J64" s="9">
        <v>70.8</v>
      </c>
      <c r="K64" s="36">
        <f t="shared" si="2"/>
        <v>70.216972477064203</v>
      </c>
    </row>
    <row r="65" spans="1:11" x14ac:dyDescent="0.25">
      <c r="A65" s="7" t="s">
        <v>118</v>
      </c>
      <c r="B65" s="7" t="s">
        <v>354</v>
      </c>
      <c r="C65" s="7" t="s">
        <v>355</v>
      </c>
      <c r="D65" s="7" t="s">
        <v>356</v>
      </c>
      <c r="E65" s="8">
        <v>77.981651376146772</v>
      </c>
      <c r="F65" s="47">
        <v>31.2</v>
      </c>
      <c r="G65" s="11">
        <v>57</v>
      </c>
      <c r="H65" s="5">
        <f t="shared" si="0"/>
        <v>31.2</v>
      </c>
      <c r="I65" s="6">
        <f t="shared" si="1"/>
        <v>61.621621621621628</v>
      </c>
      <c r="J65" s="9">
        <v>65.2</v>
      </c>
      <c r="K65" s="36">
        <f t="shared" si="2"/>
        <v>70.156238532110081</v>
      </c>
    </row>
    <row r="66" spans="1:11" x14ac:dyDescent="0.25">
      <c r="A66" s="7" t="s">
        <v>84</v>
      </c>
      <c r="B66" s="7" t="s">
        <v>354</v>
      </c>
      <c r="C66" s="7" t="s">
        <v>355</v>
      </c>
      <c r="D66" s="7" t="s">
        <v>356</v>
      </c>
      <c r="E66" s="8">
        <v>82.339449541284395</v>
      </c>
      <c r="F66" s="46" t="s">
        <v>790</v>
      </c>
      <c r="G66" s="5" t="s">
        <v>886</v>
      </c>
      <c r="H66" s="5" t="str">
        <f t="shared" ref="H66:H129" si="3">F66</f>
        <v>14</v>
      </c>
      <c r="I66" s="6">
        <f t="shared" ref="I66:I129" si="4">G66/92.5*100</f>
        <v>46.486486486486491</v>
      </c>
      <c r="J66" s="9">
        <v>60.8</v>
      </c>
      <c r="K66" s="36">
        <f t="shared" ref="K66:K129" si="5">E66*0.75+F66*0.1+G66*0.15</f>
        <v>69.604587155963287</v>
      </c>
    </row>
    <row r="67" spans="1:11" x14ac:dyDescent="0.25">
      <c r="A67" s="7" t="s">
        <v>62</v>
      </c>
      <c r="B67" s="7" t="s">
        <v>354</v>
      </c>
      <c r="C67" s="7" t="s">
        <v>355</v>
      </c>
      <c r="D67" s="7" t="s">
        <v>356</v>
      </c>
      <c r="E67" s="8">
        <v>85.091743119266056</v>
      </c>
      <c r="F67" s="46" t="s">
        <v>798</v>
      </c>
      <c r="G67" s="5" t="s">
        <v>821</v>
      </c>
      <c r="H67" s="5" t="str">
        <f t="shared" si="3"/>
        <v>12</v>
      </c>
      <c r="I67" s="6">
        <f t="shared" si="4"/>
        <v>32.972972972972975</v>
      </c>
      <c r="J67" s="9">
        <v>78.099999999999994</v>
      </c>
      <c r="K67" s="36">
        <f t="shared" si="5"/>
        <v>69.59380733944954</v>
      </c>
    </row>
    <row r="68" spans="1:11" x14ac:dyDescent="0.25">
      <c r="A68" s="7" t="s">
        <v>148</v>
      </c>
      <c r="B68" s="7" t="s">
        <v>354</v>
      </c>
      <c r="C68" s="7" t="s">
        <v>355</v>
      </c>
      <c r="D68" s="7" t="s">
        <v>356</v>
      </c>
      <c r="E68" s="8">
        <v>75.688073394495405</v>
      </c>
      <c r="F68" s="46" t="s">
        <v>864</v>
      </c>
      <c r="G68" s="5" t="s">
        <v>777</v>
      </c>
      <c r="H68" s="5" t="str">
        <f t="shared" si="3"/>
        <v>59.4</v>
      </c>
      <c r="I68" s="6">
        <f t="shared" si="4"/>
        <v>49.189189189189193</v>
      </c>
      <c r="J68" s="9">
        <v>85.3</v>
      </c>
      <c r="K68" s="36">
        <f t="shared" si="5"/>
        <v>69.531055045871554</v>
      </c>
    </row>
    <row r="69" spans="1:11" x14ac:dyDescent="0.25">
      <c r="A69" s="7" t="s">
        <v>74</v>
      </c>
      <c r="B69" s="7" t="s">
        <v>354</v>
      </c>
      <c r="C69" s="7" t="s">
        <v>355</v>
      </c>
      <c r="D69" s="7" t="s">
        <v>356</v>
      </c>
      <c r="E69" s="8">
        <v>83.486238532110093</v>
      </c>
      <c r="F69" s="47" t="s">
        <v>790</v>
      </c>
      <c r="G69" s="11">
        <v>35.5</v>
      </c>
      <c r="H69" s="5" t="str">
        <f t="shared" si="3"/>
        <v>14</v>
      </c>
      <c r="I69" s="6">
        <f t="shared" si="4"/>
        <v>38.378378378378379</v>
      </c>
      <c r="J69" s="9">
        <v>73</v>
      </c>
      <c r="K69" s="36">
        <f t="shared" si="5"/>
        <v>69.339678899082571</v>
      </c>
    </row>
    <row r="70" spans="1:11" x14ac:dyDescent="0.25">
      <c r="A70" s="7" t="s">
        <v>114</v>
      </c>
      <c r="B70" s="7" t="s">
        <v>354</v>
      </c>
      <c r="C70" s="7" t="s">
        <v>355</v>
      </c>
      <c r="D70" s="7" t="s">
        <v>356</v>
      </c>
      <c r="E70" s="8">
        <v>78.211009174311926</v>
      </c>
      <c r="F70" s="47" t="s">
        <v>824</v>
      </c>
      <c r="G70" s="11" t="s">
        <v>825</v>
      </c>
      <c r="H70" s="5" t="str">
        <f t="shared" si="3"/>
        <v>24</v>
      </c>
      <c r="I70" s="6">
        <f t="shared" si="4"/>
        <v>58.918918918918919</v>
      </c>
      <c r="J70" s="9">
        <v>80.400000000000006</v>
      </c>
      <c r="K70" s="36">
        <f t="shared" si="5"/>
        <v>69.233256880733947</v>
      </c>
    </row>
    <row r="71" spans="1:11" x14ac:dyDescent="0.25">
      <c r="A71" s="7" t="s">
        <v>45</v>
      </c>
      <c r="B71" s="7" t="s">
        <v>354</v>
      </c>
      <c r="C71" s="7" t="s">
        <v>355</v>
      </c>
      <c r="D71" s="7" t="s">
        <v>356</v>
      </c>
      <c r="E71" s="8">
        <v>87.155963302752284</v>
      </c>
      <c r="F71" s="46" t="s">
        <v>799</v>
      </c>
      <c r="G71" s="5" t="s">
        <v>858</v>
      </c>
      <c r="H71" s="5" t="str">
        <f t="shared" si="3"/>
        <v>5</v>
      </c>
      <c r="I71" s="6">
        <f t="shared" si="4"/>
        <v>23.783783783783786</v>
      </c>
      <c r="J71" s="9">
        <v>87</v>
      </c>
      <c r="K71" s="36">
        <f t="shared" si="5"/>
        <v>69.166972477064206</v>
      </c>
    </row>
    <row r="72" spans="1:11" x14ac:dyDescent="0.25">
      <c r="A72" s="7" t="s">
        <v>61</v>
      </c>
      <c r="B72" s="7" t="s">
        <v>354</v>
      </c>
      <c r="C72" s="7" t="s">
        <v>355</v>
      </c>
      <c r="D72" s="7" t="s">
        <v>356</v>
      </c>
      <c r="E72" s="8">
        <v>85.321100917431195</v>
      </c>
      <c r="F72" s="46">
        <v>11</v>
      </c>
      <c r="G72" s="5" t="s">
        <v>805</v>
      </c>
      <c r="H72" s="5">
        <f t="shared" si="3"/>
        <v>11</v>
      </c>
      <c r="I72" s="6">
        <f t="shared" si="4"/>
        <v>29.189189189189189</v>
      </c>
      <c r="J72" s="9">
        <v>82</v>
      </c>
      <c r="K72" s="36">
        <f t="shared" si="5"/>
        <v>69.140825688073392</v>
      </c>
    </row>
    <row r="73" spans="1:11" x14ac:dyDescent="0.25">
      <c r="A73" s="7" t="s">
        <v>73</v>
      </c>
      <c r="B73" s="7" t="s">
        <v>354</v>
      </c>
      <c r="C73" s="7" t="s">
        <v>355</v>
      </c>
      <c r="D73" s="7" t="s">
        <v>356</v>
      </c>
      <c r="E73" s="8">
        <v>83.715596330275218</v>
      </c>
      <c r="F73" s="47" t="s">
        <v>764</v>
      </c>
      <c r="G73" s="11" t="s">
        <v>765</v>
      </c>
      <c r="H73" s="5" t="str">
        <f t="shared" si="3"/>
        <v>7</v>
      </c>
      <c r="I73" s="6">
        <f t="shared" si="4"/>
        <v>40.54054054054054</v>
      </c>
      <c r="J73" s="9">
        <v>81.3</v>
      </c>
      <c r="K73" s="36">
        <f t="shared" si="5"/>
        <v>69.111697247706417</v>
      </c>
    </row>
    <row r="74" spans="1:11" x14ac:dyDescent="0.25">
      <c r="A74" s="7" t="s">
        <v>49</v>
      </c>
      <c r="B74" s="7" t="s">
        <v>354</v>
      </c>
      <c r="C74" s="7" t="s">
        <v>355</v>
      </c>
      <c r="D74" s="7" t="s">
        <v>356</v>
      </c>
      <c r="E74" s="8">
        <v>86.467889908256879</v>
      </c>
      <c r="F74" s="46" t="s">
        <v>762</v>
      </c>
      <c r="G74" s="5" t="s">
        <v>763</v>
      </c>
      <c r="H74" s="5" t="str">
        <f t="shared" si="3"/>
        <v>4</v>
      </c>
      <c r="I74" s="6">
        <f t="shared" si="4"/>
        <v>27.567567567567568</v>
      </c>
      <c r="J74" s="9">
        <v>76</v>
      </c>
      <c r="K74" s="36">
        <f t="shared" si="5"/>
        <v>69.075917431192664</v>
      </c>
    </row>
    <row r="75" spans="1:11" x14ac:dyDescent="0.25">
      <c r="A75" s="7" t="s">
        <v>48</v>
      </c>
      <c r="B75" s="7" t="s">
        <v>354</v>
      </c>
      <c r="C75" s="7" t="s">
        <v>355</v>
      </c>
      <c r="D75" s="7" t="s">
        <v>356</v>
      </c>
      <c r="E75" s="8">
        <v>86.697247706422004</v>
      </c>
      <c r="F75" s="46" t="s">
        <v>766</v>
      </c>
      <c r="G75" s="5">
        <v>21</v>
      </c>
      <c r="H75" s="5" t="str">
        <f t="shared" si="3"/>
        <v>8</v>
      </c>
      <c r="I75" s="6">
        <f t="shared" si="4"/>
        <v>22.702702702702705</v>
      </c>
      <c r="J75" s="9">
        <v>65</v>
      </c>
      <c r="K75" s="36">
        <f t="shared" si="5"/>
        <v>68.97293577981651</v>
      </c>
    </row>
    <row r="76" spans="1:11" x14ac:dyDescent="0.25">
      <c r="A76" s="7" t="s">
        <v>92</v>
      </c>
      <c r="B76" s="7" t="s">
        <v>354</v>
      </c>
      <c r="C76" s="7" t="s">
        <v>355</v>
      </c>
      <c r="D76" s="7" t="s">
        <v>356</v>
      </c>
      <c r="E76" s="8">
        <v>80.963302752293558</v>
      </c>
      <c r="F76" s="47" t="s">
        <v>820</v>
      </c>
      <c r="G76" s="10" t="s">
        <v>854</v>
      </c>
      <c r="H76" s="5" t="str">
        <f t="shared" si="3"/>
        <v>18</v>
      </c>
      <c r="I76" s="6">
        <f t="shared" si="4"/>
        <v>45.945945945945951</v>
      </c>
      <c r="J76" s="9">
        <v>81.5</v>
      </c>
      <c r="K76" s="36">
        <f t="shared" si="5"/>
        <v>68.897477064220169</v>
      </c>
    </row>
    <row r="77" spans="1:11" x14ac:dyDescent="0.25">
      <c r="A77" s="7" t="s">
        <v>54</v>
      </c>
      <c r="B77" s="7" t="s">
        <v>354</v>
      </c>
      <c r="C77" s="7" t="s">
        <v>355</v>
      </c>
      <c r="D77" s="7" t="s">
        <v>356</v>
      </c>
      <c r="E77" s="8">
        <v>86.0091743119266</v>
      </c>
      <c r="F77" s="46" t="s">
        <v>762</v>
      </c>
      <c r="G77" s="5">
        <v>24.5</v>
      </c>
      <c r="H77" s="5" t="str">
        <f t="shared" si="3"/>
        <v>4</v>
      </c>
      <c r="I77" s="6">
        <f t="shared" si="4"/>
        <v>26.486486486486488</v>
      </c>
      <c r="J77" s="9">
        <v>63.9</v>
      </c>
      <c r="K77" s="36">
        <f t="shared" si="5"/>
        <v>68.581880733944956</v>
      </c>
    </row>
    <row r="78" spans="1:11" x14ac:dyDescent="0.25">
      <c r="A78" s="7" t="s">
        <v>67</v>
      </c>
      <c r="B78" s="7" t="s">
        <v>354</v>
      </c>
      <c r="C78" s="7" t="s">
        <v>355</v>
      </c>
      <c r="D78" s="7" t="s">
        <v>356</v>
      </c>
      <c r="E78" s="8">
        <v>84.633027522935777</v>
      </c>
      <c r="F78" s="46" t="s">
        <v>766</v>
      </c>
      <c r="G78" s="5" t="s">
        <v>797</v>
      </c>
      <c r="H78" s="5" t="str">
        <f t="shared" si="3"/>
        <v>8</v>
      </c>
      <c r="I78" s="6">
        <f t="shared" si="4"/>
        <v>30.810810810810814</v>
      </c>
      <c r="J78" s="9">
        <v>64.599999999999994</v>
      </c>
      <c r="K78" s="36">
        <f t="shared" si="5"/>
        <v>68.549770642201835</v>
      </c>
    </row>
    <row r="79" spans="1:11" x14ac:dyDescent="0.25">
      <c r="A79" s="7" t="s">
        <v>98</v>
      </c>
      <c r="B79" s="7" t="s">
        <v>354</v>
      </c>
      <c r="C79" s="7" t="s">
        <v>355</v>
      </c>
      <c r="D79" s="7" t="s">
        <v>356</v>
      </c>
      <c r="E79" s="8">
        <v>80.275229357798167</v>
      </c>
      <c r="F79" s="46" t="s">
        <v>790</v>
      </c>
      <c r="G79" s="5" t="s">
        <v>777</v>
      </c>
      <c r="H79" s="5" t="str">
        <f t="shared" si="3"/>
        <v>14</v>
      </c>
      <c r="I79" s="6">
        <f t="shared" si="4"/>
        <v>49.189189189189193</v>
      </c>
      <c r="J79" s="9">
        <v>80.2</v>
      </c>
      <c r="K79" s="36">
        <f t="shared" si="5"/>
        <v>68.431422018348627</v>
      </c>
    </row>
    <row r="80" spans="1:11" x14ac:dyDescent="0.25">
      <c r="A80" s="7" t="s">
        <v>91</v>
      </c>
      <c r="B80" s="7" t="s">
        <v>354</v>
      </c>
      <c r="C80" s="7" t="s">
        <v>355</v>
      </c>
      <c r="D80" s="7" t="s">
        <v>356</v>
      </c>
      <c r="E80" s="8">
        <v>81.192660550458712</v>
      </c>
      <c r="F80" s="47" t="s">
        <v>779</v>
      </c>
      <c r="G80" s="11" t="s">
        <v>812</v>
      </c>
      <c r="H80" s="5" t="str">
        <f t="shared" si="3"/>
        <v>16</v>
      </c>
      <c r="I80" s="6">
        <f t="shared" si="4"/>
        <v>42.702702702702702</v>
      </c>
      <c r="J80" s="9">
        <v>83</v>
      </c>
      <c r="K80" s="36">
        <f t="shared" si="5"/>
        <v>68.419495412844043</v>
      </c>
    </row>
    <row r="81" spans="1:11" x14ac:dyDescent="0.25">
      <c r="A81" s="7" t="s">
        <v>99</v>
      </c>
      <c r="B81" s="7" t="s">
        <v>354</v>
      </c>
      <c r="C81" s="7" t="s">
        <v>355</v>
      </c>
      <c r="D81" s="7" t="s">
        <v>356</v>
      </c>
      <c r="E81" s="8">
        <v>80.275229357798167</v>
      </c>
      <c r="F81" s="47" t="s">
        <v>776</v>
      </c>
      <c r="G81" s="11" t="s">
        <v>777</v>
      </c>
      <c r="H81" s="5" t="str">
        <f t="shared" si="3"/>
        <v>13</v>
      </c>
      <c r="I81" s="6">
        <f t="shared" si="4"/>
        <v>49.189189189189193</v>
      </c>
      <c r="J81" s="9">
        <v>80.3</v>
      </c>
      <c r="K81" s="36">
        <f t="shared" si="5"/>
        <v>68.331422018348619</v>
      </c>
    </row>
    <row r="82" spans="1:11" x14ac:dyDescent="0.25">
      <c r="A82" s="7" t="s">
        <v>90</v>
      </c>
      <c r="B82" s="7" t="s">
        <v>354</v>
      </c>
      <c r="C82" s="7" t="s">
        <v>355</v>
      </c>
      <c r="D82" s="7" t="s">
        <v>356</v>
      </c>
      <c r="E82" s="8">
        <v>81.192660550458712</v>
      </c>
      <c r="F82" s="47" t="s">
        <v>830</v>
      </c>
      <c r="G82" s="11" t="s">
        <v>831</v>
      </c>
      <c r="H82" s="5" t="str">
        <f t="shared" si="3"/>
        <v>9</v>
      </c>
      <c r="I82" s="6">
        <f t="shared" si="4"/>
        <v>47.027027027027032</v>
      </c>
      <c r="J82" s="9">
        <v>80.2</v>
      </c>
      <c r="K82" s="36">
        <f t="shared" si="5"/>
        <v>68.319495412844034</v>
      </c>
    </row>
    <row r="83" spans="1:11" x14ac:dyDescent="0.25">
      <c r="A83" s="7" t="s">
        <v>120</v>
      </c>
      <c r="B83" s="7" t="s">
        <v>354</v>
      </c>
      <c r="C83" s="7" t="s">
        <v>355</v>
      </c>
      <c r="D83" s="7" t="s">
        <v>356</v>
      </c>
      <c r="E83" s="8">
        <v>77.752293577981646</v>
      </c>
      <c r="F83" s="46" t="s">
        <v>824</v>
      </c>
      <c r="G83" s="5" t="s">
        <v>786</v>
      </c>
      <c r="H83" s="5" t="str">
        <f t="shared" si="3"/>
        <v>24</v>
      </c>
      <c r="I83" s="6">
        <f t="shared" si="4"/>
        <v>54.594594594594589</v>
      </c>
      <c r="J83" s="9">
        <v>80.2</v>
      </c>
      <c r="K83" s="36">
        <f t="shared" si="5"/>
        <v>68.289220183486236</v>
      </c>
    </row>
    <row r="84" spans="1:11" x14ac:dyDescent="0.25">
      <c r="A84" s="7" t="s">
        <v>88</v>
      </c>
      <c r="B84" s="7" t="s">
        <v>354</v>
      </c>
      <c r="C84" s="7" t="s">
        <v>355</v>
      </c>
      <c r="D84" s="7" t="s">
        <v>356</v>
      </c>
      <c r="E84" s="8">
        <v>81.651376146788991</v>
      </c>
      <c r="F84" s="46">
        <v>28</v>
      </c>
      <c r="G84" s="5">
        <v>27.5</v>
      </c>
      <c r="H84" s="5">
        <f t="shared" si="3"/>
        <v>28</v>
      </c>
      <c r="I84" s="6">
        <f t="shared" si="4"/>
        <v>29.72972972972973</v>
      </c>
      <c r="J84" s="9">
        <v>85.5</v>
      </c>
      <c r="K84" s="36">
        <f t="shared" si="5"/>
        <v>68.163532110091737</v>
      </c>
    </row>
    <row r="85" spans="1:11" x14ac:dyDescent="0.25">
      <c r="A85" s="7" t="s">
        <v>56</v>
      </c>
      <c r="B85" s="7" t="s">
        <v>354</v>
      </c>
      <c r="C85" s="7" t="s">
        <v>355</v>
      </c>
      <c r="D85" s="7" t="s">
        <v>356</v>
      </c>
      <c r="E85" s="8">
        <v>86.0091743119266</v>
      </c>
      <c r="F85" s="47" t="s">
        <v>772</v>
      </c>
      <c r="G85" s="11" t="s">
        <v>794</v>
      </c>
      <c r="H85" s="5" t="str">
        <f t="shared" si="3"/>
        <v>11</v>
      </c>
      <c r="I85" s="6">
        <f t="shared" si="4"/>
        <v>18.378378378378379</v>
      </c>
      <c r="J85" s="9">
        <v>84.3</v>
      </c>
      <c r="K85" s="36">
        <f t="shared" si="5"/>
        <v>68.156880733944945</v>
      </c>
    </row>
    <row r="86" spans="1:11" x14ac:dyDescent="0.25">
      <c r="A86" s="7" t="s">
        <v>57</v>
      </c>
      <c r="B86" s="7" t="s">
        <v>354</v>
      </c>
      <c r="C86" s="7" t="s">
        <v>355</v>
      </c>
      <c r="D86" s="7" t="s">
        <v>356</v>
      </c>
      <c r="E86" s="8">
        <v>86.0091743119266</v>
      </c>
      <c r="F86" s="46" t="s">
        <v>799</v>
      </c>
      <c r="G86" s="5" t="s">
        <v>836</v>
      </c>
      <c r="H86" s="5" t="str">
        <f t="shared" si="3"/>
        <v>5</v>
      </c>
      <c r="I86" s="6">
        <f t="shared" si="4"/>
        <v>21.081081081081081</v>
      </c>
      <c r="J86" s="9">
        <v>74.400000000000006</v>
      </c>
      <c r="K86" s="36">
        <f t="shared" si="5"/>
        <v>67.931880733944951</v>
      </c>
    </row>
    <row r="87" spans="1:11" x14ac:dyDescent="0.25">
      <c r="A87" s="7" t="s">
        <v>86</v>
      </c>
      <c r="B87" s="7" t="s">
        <v>354</v>
      </c>
      <c r="C87" s="7" t="s">
        <v>355</v>
      </c>
      <c r="D87" s="7" t="s">
        <v>356</v>
      </c>
      <c r="E87" s="8">
        <v>82.110091743119256</v>
      </c>
      <c r="F87" s="46">
        <v>17</v>
      </c>
      <c r="G87" s="5" t="s">
        <v>821</v>
      </c>
      <c r="H87" s="5">
        <f t="shared" si="3"/>
        <v>17</v>
      </c>
      <c r="I87" s="6">
        <f t="shared" si="4"/>
        <v>32.972972972972975</v>
      </c>
      <c r="J87" s="9">
        <v>71.7</v>
      </c>
      <c r="K87" s="36">
        <f t="shared" si="5"/>
        <v>67.857568807339447</v>
      </c>
    </row>
    <row r="88" spans="1:11" x14ac:dyDescent="0.25">
      <c r="A88" s="7" t="s">
        <v>97</v>
      </c>
      <c r="B88" s="7" t="s">
        <v>354</v>
      </c>
      <c r="C88" s="7" t="s">
        <v>355</v>
      </c>
      <c r="D88" s="7" t="s">
        <v>356</v>
      </c>
      <c r="E88" s="8">
        <v>80.275229357798167</v>
      </c>
      <c r="F88" s="46" t="s">
        <v>835</v>
      </c>
      <c r="G88" s="5">
        <v>37.5</v>
      </c>
      <c r="H88" s="5" t="str">
        <f t="shared" si="3"/>
        <v>19.7</v>
      </c>
      <c r="I88" s="6">
        <f t="shared" si="4"/>
        <v>40.54054054054054</v>
      </c>
      <c r="J88" s="9">
        <v>81</v>
      </c>
      <c r="K88" s="36">
        <f t="shared" si="5"/>
        <v>67.801422018348632</v>
      </c>
    </row>
    <row r="89" spans="1:11" x14ac:dyDescent="0.25">
      <c r="A89" s="7" t="s">
        <v>76</v>
      </c>
      <c r="B89" s="7" t="s">
        <v>354</v>
      </c>
      <c r="C89" s="7" t="s">
        <v>355</v>
      </c>
      <c r="D89" s="7" t="s">
        <v>356</v>
      </c>
      <c r="E89" s="8">
        <v>83.027522935779814</v>
      </c>
      <c r="F89" s="47">
        <v>2</v>
      </c>
      <c r="G89" s="11">
        <v>35.5</v>
      </c>
      <c r="H89" s="5">
        <f t="shared" si="3"/>
        <v>2</v>
      </c>
      <c r="I89" s="6">
        <f t="shared" si="4"/>
        <v>38.378378378378379</v>
      </c>
      <c r="J89" s="9">
        <v>72.5</v>
      </c>
      <c r="K89" s="36">
        <f t="shared" si="5"/>
        <v>67.795642201834866</v>
      </c>
    </row>
    <row r="90" spans="1:11" x14ac:dyDescent="0.25">
      <c r="A90" s="7" t="s">
        <v>83</v>
      </c>
      <c r="B90" s="7" t="s">
        <v>354</v>
      </c>
      <c r="C90" s="7" t="s">
        <v>355</v>
      </c>
      <c r="D90" s="7" t="s">
        <v>356</v>
      </c>
      <c r="E90" s="8">
        <v>82.568807339449535</v>
      </c>
      <c r="F90" s="47">
        <v>4</v>
      </c>
      <c r="G90" s="11">
        <v>36</v>
      </c>
      <c r="H90" s="5">
        <f t="shared" si="3"/>
        <v>4</v>
      </c>
      <c r="I90" s="6">
        <f t="shared" si="4"/>
        <v>38.918918918918919</v>
      </c>
      <c r="J90" s="9">
        <v>61.9</v>
      </c>
      <c r="K90" s="36">
        <f t="shared" si="5"/>
        <v>67.726605504587155</v>
      </c>
    </row>
    <row r="91" spans="1:11" x14ac:dyDescent="0.25">
      <c r="A91" s="7" t="s">
        <v>71</v>
      </c>
      <c r="B91" s="7" t="s">
        <v>354</v>
      </c>
      <c r="C91" s="7" t="s">
        <v>355</v>
      </c>
      <c r="D91" s="7" t="s">
        <v>356</v>
      </c>
      <c r="E91" s="8">
        <v>84.174311926605498</v>
      </c>
      <c r="F91" s="46" t="s">
        <v>794</v>
      </c>
      <c r="G91" s="5" t="s">
        <v>789</v>
      </c>
      <c r="H91" s="5" t="str">
        <f t="shared" si="3"/>
        <v>17</v>
      </c>
      <c r="I91" s="6">
        <f t="shared" si="4"/>
        <v>20</v>
      </c>
      <c r="J91" s="9">
        <v>64.3</v>
      </c>
      <c r="K91" s="36">
        <f t="shared" si="5"/>
        <v>67.605733944954125</v>
      </c>
    </row>
    <row r="92" spans="1:11" x14ac:dyDescent="0.25">
      <c r="A92" s="7" t="s">
        <v>121</v>
      </c>
      <c r="B92" s="7" t="s">
        <v>354</v>
      </c>
      <c r="C92" s="7" t="s">
        <v>355</v>
      </c>
      <c r="D92" s="7" t="s">
        <v>356</v>
      </c>
      <c r="E92" s="8">
        <v>77.752293577981646</v>
      </c>
      <c r="F92" s="46">
        <v>25</v>
      </c>
      <c r="G92" s="5" t="s">
        <v>895</v>
      </c>
      <c r="H92" s="5">
        <f t="shared" si="3"/>
        <v>25</v>
      </c>
      <c r="I92" s="6">
        <f t="shared" si="4"/>
        <v>48.648648648648653</v>
      </c>
      <c r="J92" s="9">
        <v>0</v>
      </c>
      <c r="K92" s="36">
        <f t="shared" si="5"/>
        <v>67.564220183486242</v>
      </c>
    </row>
    <row r="93" spans="1:11" x14ac:dyDescent="0.25">
      <c r="A93" s="7" t="s">
        <v>103</v>
      </c>
      <c r="B93" s="7" t="s">
        <v>354</v>
      </c>
      <c r="C93" s="7" t="s">
        <v>355</v>
      </c>
      <c r="D93" s="7" t="s">
        <v>356</v>
      </c>
      <c r="E93" s="8">
        <v>79.357798165137609</v>
      </c>
      <c r="F93" s="47">
        <v>15</v>
      </c>
      <c r="G93" s="11">
        <v>43.5</v>
      </c>
      <c r="H93" s="5">
        <f t="shared" si="3"/>
        <v>15</v>
      </c>
      <c r="I93" s="6">
        <f t="shared" si="4"/>
        <v>47.027027027027032</v>
      </c>
      <c r="J93" s="9">
        <v>80.400000000000006</v>
      </c>
      <c r="K93" s="36">
        <f t="shared" si="5"/>
        <v>67.543348623853205</v>
      </c>
    </row>
    <row r="94" spans="1:11" x14ac:dyDescent="0.25">
      <c r="A94" s="7" t="s">
        <v>94</v>
      </c>
      <c r="B94" s="7" t="s">
        <v>354</v>
      </c>
      <c r="C94" s="7" t="s">
        <v>355</v>
      </c>
      <c r="D94" s="7" t="s">
        <v>356</v>
      </c>
      <c r="E94" s="8">
        <v>80.963302752293558</v>
      </c>
      <c r="F94" s="46" t="s">
        <v>847</v>
      </c>
      <c r="G94" s="5">
        <v>35.5</v>
      </c>
      <c r="H94" s="5" t="str">
        <f t="shared" si="3"/>
        <v>11.9</v>
      </c>
      <c r="I94" s="6">
        <f t="shared" si="4"/>
        <v>38.378378378378379</v>
      </c>
      <c r="J94" s="9">
        <v>80.8</v>
      </c>
      <c r="K94" s="36">
        <f t="shared" si="5"/>
        <v>67.237477064220172</v>
      </c>
    </row>
    <row r="95" spans="1:11" x14ac:dyDescent="0.25">
      <c r="A95" s="7" t="s">
        <v>157</v>
      </c>
      <c r="B95" s="7" t="s">
        <v>354</v>
      </c>
      <c r="C95" s="7" t="s">
        <v>355</v>
      </c>
      <c r="D95" s="7" t="s">
        <v>356</v>
      </c>
      <c r="E95" s="8">
        <v>74.770642201834846</v>
      </c>
      <c r="F95" s="46">
        <v>31.8</v>
      </c>
      <c r="G95" s="5">
        <v>53</v>
      </c>
      <c r="H95" s="5">
        <f t="shared" si="3"/>
        <v>31.8</v>
      </c>
      <c r="I95" s="6">
        <f t="shared" si="4"/>
        <v>57.297297297297298</v>
      </c>
      <c r="J95" s="9">
        <v>81.099999999999994</v>
      </c>
      <c r="K95" s="36">
        <f t="shared" si="5"/>
        <v>67.20798165137613</v>
      </c>
    </row>
    <row r="96" spans="1:11" x14ac:dyDescent="0.25">
      <c r="A96" s="7" t="s">
        <v>138</v>
      </c>
      <c r="B96" s="7" t="s">
        <v>354</v>
      </c>
      <c r="C96" s="7" t="s">
        <v>355</v>
      </c>
      <c r="D96" s="7" t="s">
        <v>356</v>
      </c>
      <c r="E96" s="8">
        <v>76.146788990825669</v>
      </c>
      <c r="F96" s="47" t="s">
        <v>810</v>
      </c>
      <c r="G96" s="11" t="s">
        <v>855</v>
      </c>
      <c r="H96" s="5" t="str">
        <f t="shared" si="3"/>
        <v>22.2</v>
      </c>
      <c r="I96" s="6">
        <f t="shared" si="4"/>
        <v>56.756756756756758</v>
      </c>
      <c r="J96" s="9">
        <v>80.8</v>
      </c>
      <c r="K96" s="36">
        <f t="shared" si="5"/>
        <v>67.205091743119254</v>
      </c>
    </row>
    <row r="97" spans="1:11" x14ac:dyDescent="0.25">
      <c r="A97" s="7" t="s">
        <v>130</v>
      </c>
      <c r="B97" s="7" t="s">
        <v>354</v>
      </c>
      <c r="C97" s="7" t="s">
        <v>355</v>
      </c>
      <c r="D97" s="7" t="s">
        <v>356</v>
      </c>
      <c r="E97" s="8">
        <v>76.605504587155963</v>
      </c>
      <c r="F97" s="47">
        <v>24.3</v>
      </c>
      <c r="G97" s="11">
        <v>48.5</v>
      </c>
      <c r="H97" s="5">
        <f t="shared" si="3"/>
        <v>24.3</v>
      </c>
      <c r="I97" s="6">
        <f t="shared" si="4"/>
        <v>52.432432432432428</v>
      </c>
      <c r="J97" s="9">
        <v>80.8</v>
      </c>
      <c r="K97" s="36">
        <f t="shared" si="5"/>
        <v>67.15912844036697</v>
      </c>
    </row>
    <row r="98" spans="1:11" x14ac:dyDescent="0.25">
      <c r="A98" s="7" t="s">
        <v>60</v>
      </c>
      <c r="B98" s="7" t="s">
        <v>354</v>
      </c>
      <c r="C98" s="7" t="s">
        <v>355</v>
      </c>
      <c r="D98" s="7" t="s">
        <v>356</v>
      </c>
      <c r="E98" s="8">
        <v>85.321100917431195</v>
      </c>
      <c r="F98" s="46">
        <v>2</v>
      </c>
      <c r="G98" s="5" t="s">
        <v>820</v>
      </c>
      <c r="H98" s="5">
        <f t="shared" si="3"/>
        <v>2</v>
      </c>
      <c r="I98" s="6">
        <f t="shared" si="4"/>
        <v>19.45945945945946</v>
      </c>
      <c r="J98" s="9">
        <v>71.7</v>
      </c>
      <c r="K98" s="36">
        <f t="shared" si="5"/>
        <v>66.890825688073406</v>
      </c>
    </row>
    <row r="99" spans="1:11" x14ac:dyDescent="0.25">
      <c r="A99" s="7" t="s">
        <v>70</v>
      </c>
      <c r="B99" s="7" t="s">
        <v>354</v>
      </c>
      <c r="C99" s="7" t="s">
        <v>355</v>
      </c>
      <c r="D99" s="7" t="s">
        <v>356</v>
      </c>
      <c r="E99" s="8">
        <v>84.174311926605498</v>
      </c>
      <c r="F99" s="46" t="s">
        <v>762</v>
      </c>
      <c r="G99" s="5">
        <v>20.5</v>
      </c>
      <c r="H99" s="5" t="str">
        <f t="shared" si="3"/>
        <v>4</v>
      </c>
      <c r="I99" s="6">
        <f t="shared" si="4"/>
        <v>22.162162162162165</v>
      </c>
      <c r="J99" s="9">
        <v>69.599999999999994</v>
      </c>
      <c r="K99" s="36">
        <f t="shared" si="5"/>
        <v>66.605733944954125</v>
      </c>
    </row>
    <row r="100" spans="1:11" x14ac:dyDescent="0.25">
      <c r="A100" s="7" t="s">
        <v>80</v>
      </c>
      <c r="B100" s="7" t="s">
        <v>354</v>
      </c>
      <c r="C100" s="7" t="s">
        <v>355</v>
      </c>
      <c r="D100" s="7" t="s">
        <v>356</v>
      </c>
      <c r="E100" s="8">
        <v>82.568807339449535</v>
      </c>
      <c r="F100" s="46">
        <v>4</v>
      </c>
      <c r="G100" s="5">
        <v>28.5</v>
      </c>
      <c r="H100" s="5">
        <f t="shared" si="3"/>
        <v>4</v>
      </c>
      <c r="I100" s="6">
        <f t="shared" si="4"/>
        <v>30.810810810810814</v>
      </c>
      <c r="J100" s="9">
        <v>69.7</v>
      </c>
      <c r="K100" s="36">
        <f t="shared" si="5"/>
        <v>66.601605504587155</v>
      </c>
    </row>
    <row r="101" spans="1:11" x14ac:dyDescent="0.25">
      <c r="A101" s="7" t="s">
        <v>119</v>
      </c>
      <c r="B101" s="7" t="s">
        <v>354</v>
      </c>
      <c r="C101" s="7" t="s">
        <v>355</v>
      </c>
      <c r="D101" s="7" t="s">
        <v>356</v>
      </c>
      <c r="E101" s="8">
        <v>77.752293577981646</v>
      </c>
      <c r="F101" s="46" t="s">
        <v>779</v>
      </c>
      <c r="G101" s="5" t="s">
        <v>804</v>
      </c>
      <c r="H101" s="5" t="str">
        <f t="shared" si="3"/>
        <v>16</v>
      </c>
      <c r="I101" s="6">
        <f t="shared" si="4"/>
        <v>48.108108108108112</v>
      </c>
      <c r="J101" s="9">
        <v>83.6</v>
      </c>
      <c r="K101" s="36">
        <f t="shared" si="5"/>
        <v>66.589220183486233</v>
      </c>
    </row>
    <row r="102" spans="1:11" x14ac:dyDescent="0.25">
      <c r="A102" s="7" t="s">
        <v>87</v>
      </c>
      <c r="B102" s="7" t="s">
        <v>354</v>
      </c>
      <c r="C102" s="7" t="s">
        <v>355</v>
      </c>
      <c r="D102" s="7" t="s">
        <v>356</v>
      </c>
      <c r="E102" s="8">
        <v>82.110091743119256</v>
      </c>
      <c r="F102" s="47">
        <v>5</v>
      </c>
      <c r="G102" s="11" t="s">
        <v>871</v>
      </c>
      <c r="H102" s="5">
        <f t="shared" si="3"/>
        <v>5</v>
      </c>
      <c r="I102" s="6">
        <f t="shared" si="4"/>
        <v>31.891891891891895</v>
      </c>
      <c r="J102" s="9">
        <v>0</v>
      </c>
      <c r="K102" s="36">
        <f t="shared" si="5"/>
        <v>66.507568807339439</v>
      </c>
    </row>
    <row r="103" spans="1:11" x14ac:dyDescent="0.25">
      <c r="A103" s="7" t="s">
        <v>89</v>
      </c>
      <c r="B103" s="7" t="s">
        <v>354</v>
      </c>
      <c r="C103" s="7" t="s">
        <v>355</v>
      </c>
      <c r="D103" s="7" t="s">
        <v>356</v>
      </c>
      <c r="E103" s="8">
        <v>81.192660550458712</v>
      </c>
      <c r="F103" s="47" t="s">
        <v>776</v>
      </c>
      <c r="G103" s="10" t="s">
        <v>797</v>
      </c>
      <c r="H103" s="5" t="str">
        <f t="shared" si="3"/>
        <v>13</v>
      </c>
      <c r="I103" s="6">
        <f t="shared" si="4"/>
        <v>30.810810810810814</v>
      </c>
      <c r="J103" s="9">
        <v>80.8</v>
      </c>
      <c r="K103" s="36">
        <f t="shared" si="5"/>
        <v>66.46949541284404</v>
      </c>
    </row>
    <row r="104" spans="1:11" x14ac:dyDescent="0.25">
      <c r="A104" s="7" t="s">
        <v>139</v>
      </c>
      <c r="B104" s="7" t="s">
        <v>354</v>
      </c>
      <c r="C104" s="7" t="s">
        <v>355</v>
      </c>
      <c r="D104" s="7" t="s">
        <v>356</v>
      </c>
      <c r="E104" s="8">
        <v>76.146788990825669</v>
      </c>
      <c r="F104" s="47">
        <v>29</v>
      </c>
      <c r="G104" s="11">
        <v>42</v>
      </c>
      <c r="H104" s="5">
        <f t="shared" si="3"/>
        <v>29</v>
      </c>
      <c r="I104" s="6">
        <f t="shared" si="4"/>
        <v>45.405405405405411</v>
      </c>
      <c r="J104" s="9">
        <v>103.5</v>
      </c>
      <c r="K104" s="36">
        <f t="shared" si="5"/>
        <v>66.310091743119258</v>
      </c>
    </row>
    <row r="105" spans="1:11" x14ac:dyDescent="0.25">
      <c r="A105" s="7" t="s">
        <v>96</v>
      </c>
      <c r="B105" s="7" t="s">
        <v>354</v>
      </c>
      <c r="C105" s="7" t="s">
        <v>355</v>
      </c>
      <c r="D105" s="7" t="s">
        <v>356</v>
      </c>
      <c r="E105" s="8">
        <v>80.733944954128432</v>
      </c>
      <c r="F105" s="46">
        <v>15.2</v>
      </c>
      <c r="G105" s="5">
        <v>27</v>
      </c>
      <c r="H105" s="5">
        <f t="shared" si="3"/>
        <v>15.2</v>
      </c>
      <c r="I105" s="6">
        <f t="shared" si="4"/>
        <v>29.189189189189189</v>
      </c>
      <c r="J105" s="9">
        <v>81.7</v>
      </c>
      <c r="K105" s="36">
        <f t="shared" si="5"/>
        <v>66.120458715596328</v>
      </c>
    </row>
    <row r="106" spans="1:11" x14ac:dyDescent="0.25">
      <c r="A106" s="7" t="s">
        <v>152</v>
      </c>
      <c r="B106" s="7" t="s">
        <v>354</v>
      </c>
      <c r="C106" s="7" t="s">
        <v>355</v>
      </c>
      <c r="D106" s="7" t="s">
        <v>356</v>
      </c>
      <c r="E106" s="8">
        <v>75.458715596330279</v>
      </c>
      <c r="F106" s="46" t="s">
        <v>774</v>
      </c>
      <c r="G106" s="5" t="s">
        <v>887</v>
      </c>
      <c r="H106" s="5" t="str">
        <f t="shared" si="3"/>
        <v>20</v>
      </c>
      <c r="I106" s="6">
        <f t="shared" si="4"/>
        <v>53.513513513513509</v>
      </c>
      <c r="J106" s="9">
        <v>82.3</v>
      </c>
      <c r="K106" s="36">
        <f t="shared" si="5"/>
        <v>66.019036697247714</v>
      </c>
    </row>
    <row r="107" spans="1:11" x14ac:dyDescent="0.25">
      <c r="A107" s="7" t="s">
        <v>108</v>
      </c>
      <c r="B107" s="7" t="s">
        <v>354</v>
      </c>
      <c r="C107" s="7" t="s">
        <v>355</v>
      </c>
      <c r="D107" s="7" t="s">
        <v>356</v>
      </c>
      <c r="E107" s="8">
        <v>78.89908256880733</v>
      </c>
      <c r="F107" s="47" t="s">
        <v>790</v>
      </c>
      <c r="G107" s="11">
        <v>36</v>
      </c>
      <c r="H107" s="5" t="str">
        <f t="shared" si="3"/>
        <v>14</v>
      </c>
      <c r="I107" s="6">
        <f t="shared" si="4"/>
        <v>38.918918918918919</v>
      </c>
      <c r="J107" s="9">
        <v>76</v>
      </c>
      <c r="K107" s="36">
        <f t="shared" si="5"/>
        <v>65.974311926605495</v>
      </c>
    </row>
    <row r="108" spans="1:11" x14ac:dyDescent="0.25">
      <c r="A108" s="7" t="s">
        <v>109</v>
      </c>
      <c r="B108" s="7" t="s">
        <v>354</v>
      </c>
      <c r="C108" s="7" t="s">
        <v>355</v>
      </c>
      <c r="D108" s="7" t="s">
        <v>356</v>
      </c>
      <c r="E108" s="8">
        <v>78.89908256880733</v>
      </c>
      <c r="F108" s="47" t="s">
        <v>790</v>
      </c>
      <c r="G108" s="11" t="s">
        <v>807</v>
      </c>
      <c r="H108" s="5" t="str">
        <f t="shared" si="3"/>
        <v>14</v>
      </c>
      <c r="I108" s="6">
        <f t="shared" si="4"/>
        <v>38.378378378378379</v>
      </c>
      <c r="J108" s="9">
        <v>69.7</v>
      </c>
      <c r="K108" s="36">
        <f t="shared" si="5"/>
        <v>65.899311926605492</v>
      </c>
    </row>
    <row r="109" spans="1:11" x14ac:dyDescent="0.25">
      <c r="A109" s="7" t="s">
        <v>75</v>
      </c>
      <c r="B109" s="7" t="s">
        <v>354</v>
      </c>
      <c r="C109" s="7" t="s">
        <v>355</v>
      </c>
      <c r="D109" s="7" t="s">
        <v>356</v>
      </c>
      <c r="E109" s="8">
        <v>83.027522935779814</v>
      </c>
      <c r="F109" s="47" t="s">
        <v>762</v>
      </c>
      <c r="G109" s="10" t="s">
        <v>836</v>
      </c>
      <c r="H109" s="5" t="str">
        <f t="shared" si="3"/>
        <v>4</v>
      </c>
      <c r="I109" s="6">
        <f t="shared" si="4"/>
        <v>21.081081081081081</v>
      </c>
      <c r="J109" s="9">
        <v>81.099999999999994</v>
      </c>
      <c r="K109" s="36">
        <f t="shared" si="5"/>
        <v>65.595642201834863</v>
      </c>
    </row>
    <row r="110" spans="1:11" x14ac:dyDescent="0.25">
      <c r="A110" s="7" t="s">
        <v>105</v>
      </c>
      <c r="B110" s="7" t="s">
        <v>354</v>
      </c>
      <c r="C110" s="7" t="s">
        <v>355</v>
      </c>
      <c r="D110" s="7" t="s">
        <v>356</v>
      </c>
      <c r="E110" s="8">
        <v>79.12844036697247</v>
      </c>
      <c r="F110" s="47" t="s">
        <v>794</v>
      </c>
      <c r="G110" s="11" t="s">
        <v>773</v>
      </c>
      <c r="H110" s="5" t="str">
        <f t="shared" si="3"/>
        <v>17</v>
      </c>
      <c r="I110" s="6">
        <f t="shared" si="4"/>
        <v>32.432432432432435</v>
      </c>
      <c r="J110" s="9">
        <v>81.099999999999994</v>
      </c>
      <c r="K110" s="36">
        <f t="shared" si="5"/>
        <v>65.546330275229352</v>
      </c>
    </row>
    <row r="111" spans="1:11" x14ac:dyDescent="0.25">
      <c r="A111" s="7" t="s">
        <v>177</v>
      </c>
      <c r="B111" s="7" t="s">
        <v>354</v>
      </c>
      <c r="C111" s="7" t="s">
        <v>355</v>
      </c>
      <c r="D111" s="7" t="s">
        <v>356</v>
      </c>
      <c r="E111" s="8">
        <v>72.477064220183479</v>
      </c>
      <c r="F111" s="46">
        <v>62.5</v>
      </c>
      <c r="G111" s="5">
        <v>32</v>
      </c>
      <c r="H111" s="5">
        <f t="shared" si="3"/>
        <v>62.5</v>
      </c>
      <c r="I111" s="6">
        <f t="shared" si="4"/>
        <v>34.594594594594597</v>
      </c>
      <c r="J111" s="9">
        <v>69.3</v>
      </c>
      <c r="K111" s="36">
        <f t="shared" si="5"/>
        <v>65.407798165137606</v>
      </c>
    </row>
    <row r="112" spans="1:11" x14ac:dyDescent="0.25">
      <c r="A112" s="7" t="s">
        <v>141</v>
      </c>
      <c r="B112" s="7" t="s">
        <v>354</v>
      </c>
      <c r="C112" s="7" t="s">
        <v>355</v>
      </c>
      <c r="D112" s="7" t="s">
        <v>356</v>
      </c>
      <c r="E112" s="8">
        <v>76.146788990825669</v>
      </c>
      <c r="F112" s="46">
        <v>16</v>
      </c>
      <c r="G112" s="5" t="s">
        <v>834</v>
      </c>
      <c r="H112" s="5">
        <f t="shared" si="3"/>
        <v>16</v>
      </c>
      <c r="I112" s="6">
        <f t="shared" si="4"/>
        <v>47.567567567567572</v>
      </c>
      <c r="J112" s="9">
        <v>77</v>
      </c>
      <c r="K112" s="36">
        <f t="shared" si="5"/>
        <v>65.310091743119258</v>
      </c>
    </row>
    <row r="113" spans="1:11" x14ac:dyDescent="0.25">
      <c r="A113" s="7" t="s">
        <v>131</v>
      </c>
      <c r="B113" s="7" t="s">
        <v>354</v>
      </c>
      <c r="C113" s="7" t="s">
        <v>355</v>
      </c>
      <c r="D113" s="7" t="s">
        <v>356</v>
      </c>
      <c r="E113" s="8">
        <v>76.605504587155963</v>
      </c>
      <c r="F113" s="47" t="s">
        <v>771</v>
      </c>
      <c r="G113" s="11" t="s">
        <v>821</v>
      </c>
      <c r="H113" s="5" t="str">
        <f t="shared" si="3"/>
        <v>32</v>
      </c>
      <c r="I113" s="6">
        <f t="shared" si="4"/>
        <v>32.972972972972975</v>
      </c>
      <c r="J113" s="9">
        <v>72</v>
      </c>
      <c r="K113" s="36">
        <f t="shared" si="5"/>
        <v>65.229128440366978</v>
      </c>
    </row>
    <row r="114" spans="1:11" x14ac:dyDescent="0.25">
      <c r="A114" s="7" t="s">
        <v>125</v>
      </c>
      <c r="B114" s="7" t="s">
        <v>354</v>
      </c>
      <c r="C114" s="7" t="s">
        <v>355</v>
      </c>
      <c r="D114" s="7" t="s">
        <v>356</v>
      </c>
      <c r="E114" s="8">
        <v>77.293577981651367</v>
      </c>
      <c r="F114" s="46" t="s">
        <v>860</v>
      </c>
      <c r="G114" s="5" t="s">
        <v>822</v>
      </c>
      <c r="H114" s="5" t="str">
        <f t="shared" si="3"/>
        <v>17.3</v>
      </c>
      <c r="I114" s="6">
        <f t="shared" si="4"/>
        <v>35.675675675675677</v>
      </c>
      <c r="J114" s="9">
        <v>83.7</v>
      </c>
      <c r="K114" s="36">
        <f t="shared" si="5"/>
        <v>64.650183486238518</v>
      </c>
    </row>
    <row r="115" spans="1:11" x14ac:dyDescent="0.25">
      <c r="A115" s="7" t="s">
        <v>110</v>
      </c>
      <c r="B115" s="7" t="s">
        <v>354</v>
      </c>
      <c r="C115" s="7" t="s">
        <v>355</v>
      </c>
      <c r="D115" s="7" t="s">
        <v>356</v>
      </c>
      <c r="E115" s="8">
        <v>78.669724770642205</v>
      </c>
      <c r="F115" s="47">
        <v>19</v>
      </c>
      <c r="G115" s="11">
        <v>24.5</v>
      </c>
      <c r="H115" s="5">
        <f t="shared" si="3"/>
        <v>19</v>
      </c>
      <c r="I115" s="6">
        <f t="shared" si="4"/>
        <v>26.486486486486488</v>
      </c>
      <c r="J115" s="9">
        <v>67.3</v>
      </c>
      <c r="K115" s="36">
        <f t="shared" si="5"/>
        <v>64.577293577981649</v>
      </c>
    </row>
    <row r="116" spans="1:11" x14ac:dyDescent="0.25">
      <c r="A116" s="7" t="s">
        <v>104</v>
      </c>
      <c r="B116" s="7" t="s">
        <v>354</v>
      </c>
      <c r="C116" s="7" t="s">
        <v>355</v>
      </c>
      <c r="D116" s="7" t="s">
        <v>356</v>
      </c>
      <c r="E116" s="8">
        <v>79.12844036697247</v>
      </c>
      <c r="F116" s="46" t="s">
        <v>848</v>
      </c>
      <c r="G116" s="5" t="s">
        <v>770</v>
      </c>
      <c r="H116" s="5" t="str">
        <f t="shared" si="3"/>
        <v>13.5</v>
      </c>
      <c r="I116" s="6">
        <f t="shared" si="4"/>
        <v>26.486486486486488</v>
      </c>
      <c r="J116" s="9">
        <v>74.099999999999994</v>
      </c>
      <c r="K116" s="36">
        <f t="shared" si="5"/>
        <v>64.371330275229354</v>
      </c>
    </row>
    <row r="117" spans="1:11" x14ac:dyDescent="0.25">
      <c r="A117" s="7" t="s">
        <v>100</v>
      </c>
      <c r="B117" s="7" t="s">
        <v>354</v>
      </c>
      <c r="C117" s="7" t="s">
        <v>355</v>
      </c>
      <c r="D117" s="7" t="s">
        <v>356</v>
      </c>
      <c r="E117" s="8">
        <v>80.045871559633028</v>
      </c>
      <c r="F117" s="46" t="s">
        <v>772</v>
      </c>
      <c r="G117" s="5" t="s">
        <v>839</v>
      </c>
      <c r="H117" s="5" t="str">
        <f t="shared" si="3"/>
        <v>11</v>
      </c>
      <c r="I117" s="6">
        <f t="shared" si="4"/>
        <v>22.702702702702705</v>
      </c>
      <c r="J117" s="9">
        <v>79.599999999999994</v>
      </c>
      <c r="K117" s="36">
        <f t="shared" si="5"/>
        <v>64.284403669724767</v>
      </c>
    </row>
    <row r="118" spans="1:11" x14ac:dyDescent="0.25">
      <c r="A118" s="7" t="s">
        <v>126</v>
      </c>
      <c r="B118" s="7" t="s">
        <v>354</v>
      </c>
      <c r="C118" s="7" t="s">
        <v>355</v>
      </c>
      <c r="D118" s="7" t="s">
        <v>356</v>
      </c>
      <c r="E118" s="8">
        <v>77.064220183486228</v>
      </c>
      <c r="F118" s="46" t="s">
        <v>776</v>
      </c>
      <c r="G118" s="5" t="s">
        <v>822</v>
      </c>
      <c r="H118" s="5" t="str">
        <f t="shared" si="3"/>
        <v>13</v>
      </c>
      <c r="I118" s="6">
        <f t="shared" si="4"/>
        <v>35.675675675675677</v>
      </c>
      <c r="J118" s="9">
        <v>61.4</v>
      </c>
      <c r="K118" s="36">
        <f t="shared" si="5"/>
        <v>64.048165137614674</v>
      </c>
    </row>
    <row r="119" spans="1:11" x14ac:dyDescent="0.25">
      <c r="A119" s="7" t="s">
        <v>102</v>
      </c>
      <c r="B119" s="7" t="s">
        <v>354</v>
      </c>
      <c r="C119" s="7" t="s">
        <v>355</v>
      </c>
      <c r="D119" s="7" t="s">
        <v>356</v>
      </c>
      <c r="E119" s="8">
        <v>79.357798165137609</v>
      </c>
      <c r="F119" s="46" t="s">
        <v>762</v>
      </c>
      <c r="G119" s="5" t="s">
        <v>863</v>
      </c>
      <c r="H119" s="5" t="str">
        <f t="shared" si="3"/>
        <v>4</v>
      </c>
      <c r="I119" s="6">
        <f t="shared" si="4"/>
        <v>29.72972972972973</v>
      </c>
      <c r="J119" s="9">
        <v>74.5</v>
      </c>
      <c r="K119" s="36">
        <f t="shared" si="5"/>
        <v>64.043348623853205</v>
      </c>
    </row>
    <row r="120" spans="1:11" x14ac:dyDescent="0.25">
      <c r="A120" s="7" t="s">
        <v>79</v>
      </c>
      <c r="B120" s="7" t="s">
        <v>354</v>
      </c>
      <c r="C120" s="7" t="s">
        <v>355</v>
      </c>
      <c r="D120" s="7" t="s">
        <v>356</v>
      </c>
      <c r="E120" s="8">
        <v>82.79816513761466</v>
      </c>
      <c r="F120" s="47" t="s">
        <v>778</v>
      </c>
      <c r="G120" s="11">
        <v>11.5</v>
      </c>
      <c r="H120" s="5" t="str">
        <f t="shared" si="3"/>
        <v>2</v>
      </c>
      <c r="I120" s="6">
        <f t="shared" si="4"/>
        <v>12.432432432432433</v>
      </c>
      <c r="J120" s="9">
        <v>65.400000000000006</v>
      </c>
      <c r="K120" s="36">
        <f t="shared" si="5"/>
        <v>64.023623853210992</v>
      </c>
    </row>
    <row r="121" spans="1:11" x14ac:dyDescent="0.25">
      <c r="A121" s="7" t="s">
        <v>124</v>
      </c>
      <c r="B121" s="7" t="s">
        <v>354</v>
      </c>
      <c r="C121" s="7" t="s">
        <v>355</v>
      </c>
      <c r="D121" s="7" t="s">
        <v>356</v>
      </c>
      <c r="E121" s="8">
        <v>77.293577981651367</v>
      </c>
      <c r="F121" s="47" t="s">
        <v>764</v>
      </c>
      <c r="G121" s="10" t="s">
        <v>807</v>
      </c>
      <c r="H121" s="5" t="str">
        <f t="shared" si="3"/>
        <v>7</v>
      </c>
      <c r="I121" s="6">
        <f t="shared" si="4"/>
        <v>38.378378378378379</v>
      </c>
      <c r="J121" s="9">
        <v>85.5</v>
      </c>
      <c r="K121" s="36">
        <f t="shared" si="5"/>
        <v>63.995183486238531</v>
      </c>
    </row>
    <row r="122" spans="1:11" x14ac:dyDescent="0.25">
      <c r="A122" s="7" t="s">
        <v>163</v>
      </c>
      <c r="B122" s="7" t="s">
        <v>354</v>
      </c>
      <c r="C122" s="7" t="s">
        <v>355</v>
      </c>
      <c r="D122" s="7" t="s">
        <v>356</v>
      </c>
      <c r="E122" s="8">
        <v>74.311926605504581</v>
      </c>
      <c r="F122" s="47" t="s">
        <v>798</v>
      </c>
      <c r="G122" s="11" t="s">
        <v>814</v>
      </c>
      <c r="H122" s="5" t="str">
        <f t="shared" si="3"/>
        <v>12</v>
      </c>
      <c r="I122" s="6">
        <f t="shared" si="4"/>
        <v>49.729729729729733</v>
      </c>
      <c r="J122" s="9">
        <v>87.4</v>
      </c>
      <c r="K122" s="36">
        <f t="shared" si="5"/>
        <v>63.833944954128434</v>
      </c>
    </row>
    <row r="123" spans="1:11" x14ac:dyDescent="0.25">
      <c r="A123" s="7" t="s">
        <v>215</v>
      </c>
      <c r="B123" s="7" t="s">
        <v>354</v>
      </c>
      <c r="C123" s="7" t="s">
        <v>355</v>
      </c>
      <c r="D123" s="7" t="s">
        <v>356</v>
      </c>
      <c r="E123" s="8">
        <v>68.577981651376149</v>
      </c>
      <c r="F123" s="46" t="s">
        <v>890</v>
      </c>
      <c r="G123" s="5" t="s">
        <v>891</v>
      </c>
      <c r="H123" s="5" t="str">
        <f t="shared" si="3"/>
        <v>36.2</v>
      </c>
      <c r="I123" s="6">
        <f t="shared" si="4"/>
        <v>63.243243243243242</v>
      </c>
      <c r="J123" s="9">
        <v>80.900000000000006</v>
      </c>
      <c r="K123" s="36">
        <f t="shared" si="5"/>
        <v>63.828486238532108</v>
      </c>
    </row>
    <row r="124" spans="1:11" x14ac:dyDescent="0.25">
      <c r="A124" s="7" t="s">
        <v>85</v>
      </c>
      <c r="B124" s="7" t="s">
        <v>354</v>
      </c>
      <c r="C124" s="7" t="s">
        <v>355</v>
      </c>
      <c r="D124" s="7" t="s">
        <v>356</v>
      </c>
      <c r="E124" s="8">
        <v>82.339449541284395</v>
      </c>
      <c r="F124" s="46">
        <v>4</v>
      </c>
      <c r="G124" s="5" t="s">
        <v>772</v>
      </c>
      <c r="H124" s="5">
        <f t="shared" si="3"/>
        <v>4</v>
      </c>
      <c r="I124" s="6">
        <f t="shared" si="4"/>
        <v>11.891891891891893</v>
      </c>
      <c r="J124" s="9">
        <v>64.900000000000006</v>
      </c>
      <c r="K124" s="36">
        <f t="shared" si="5"/>
        <v>63.80458715596329</v>
      </c>
    </row>
    <row r="125" spans="1:11" x14ac:dyDescent="0.25">
      <c r="A125" s="7" t="s">
        <v>162</v>
      </c>
      <c r="B125" s="7" t="s">
        <v>354</v>
      </c>
      <c r="C125" s="7" t="s">
        <v>355</v>
      </c>
      <c r="D125" s="7" t="s">
        <v>356</v>
      </c>
      <c r="E125" s="8">
        <v>74.311926605504581</v>
      </c>
      <c r="F125" s="47">
        <v>16</v>
      </c>
      <c r="G125" s="11">
        <v>43</v>
      </c>
      <c r="H125" s="5">
        <f t="shared" si="3"/>
        <v>16</v>
      </c>
      <c r="I125" s="6">
        <f t="shared" si="4"/>
        <v>46.486486486486491</v>
      </c>
      <c r="J125" s="9">
        <v>80.2</v>
      </c>
      <c r="K125" s="36">
        <f t="shared" si="5"/>
        <v>63.783944954128437</v>
      </c>
    </row>
    <row r="126" spans="1:11" x14ac:dyDescent="0.25">
      <c r="A126" s="7" t="s">
        <v>117</v>
      </c>
      <c r="B126" s="7" t="s">
        <v>354</v>
      </c>
      <c r="C126" s="7" t="s">
        <v>355</v>
      </c>
      <c r="D126" s="7" t="s">
        <v>356</v>
      </c>
      <c r="E126" s="8">
        <v>77.981651376146772</v>
      </c>
      <c r="F126" s="46" t="s">
        <v>762</v>
      </c>
      <c r="G126" s="5" t="s">
        <v>771</v>
      </c>
      <c r="H126" s="5" t="str">
        <f t="shared" si="3"/>
        <v>4</v>
      </c>
      <c r="I126" s="6">
        <f t="shared" si="4"/>
        <v>34.594594594594597</v>
      </c>
      <c r="J126" s="9">
        <v>71.5</v>
      </c>
      <c r="K126" s="36">
        <f t="shared" si="5"/>
        <v>63.686238532110075</v>
      </c>
    </row>
    <row r="127" spans="1:11" x14ac:dyDescent="0.25">
      <c r="A127" s="7" t="s">
        <v>101</v>
      </c>
      <c r="B127" s="7" t="s">
        <v>354</v>
      </c>
      <c r="C127" s="7" t="s">
        <v>355</v>
      </c>
      <c r="D127" s="7" t="s">
        <v>356</v>
      </c>
      <c r="E127" s="8">
        <v>79.587155963302749</v>
      </c>
      <c r="F127" s="46" t="s">
        <v>764</v>
      </c>
      <c r="G127" s="5" t="s">
        <v>846</v>
      </c>
      <c r="H127" s="5" t="str">
        <f t="shared" si="3"/>
        <v>7</v>
      </c>
      <c r="I127" s="6">
        <f t="shared" si="4"/>
        <v>23.243243243243246</v>
      </c>
      <c r="J127" s="9">
        <v>63.2</v>
      </c>
      <c r="K127" s="36">
        <f t="shared" si="5"/>
        <v>63.615366972477069</v>
      </c>
    </row>
    <row r="128" spans="1:11" x14ac:dyDescent="0.25">
      <c r="A128" s="7" t="s">
        <v>107</v>
      </c>
      <c r="B128" s="7" t="s">
        <v>354</v>
      </c>
      <c r="C128" s="7" t="s">
        <v>355</v>
      </c>
      <c r="D128" s="7" t="s">
        <v>356</v>
      </c>
      <c r="E128" s="8">
        <v>78.89908256880733</v>
      </c>
      <c r="F128" s="46" t="s">
        <v>764</v>
      </c>
      <c r="G128" s="5" t="s">
        <v>870</v>
      </c>
      <c r="H128" s="5" t="str">
        <f t="shared" si="3"/>
        <v>7</v>
      </c>
      <c r="I128" s="6">
        <f t="shared" si="4"/>
        <v>24.324324324324326</v>
      </c>
      <c r="J128" s="9">
        <v>74.2</v>
      </c>
      <c r="K128" s="36">
        <f t="shared" si="5"/>
        <v>63.2493119266055</v>
      </c>
    </row>
    <row r="129" spans="1:11" x14ac:dyDescent="0.25">
      <c r="A129" s="7" t="s">
        <v>160</v>
      </c>
      <c r="B129" s="7" t="s">
        <v>354</v>
      </c>
      <c r="C129" s="7" t="s">
        <v>355</v>
      </c>
      <c r="D129" s="7" t="s">
        <v>356</v>
      </c>
      <c r="E129" s="8">
        <v>74.541284403669721</v>
      </c>
      <c r="F129" s="46" t="s">
        <v>782</v>
      </c>
      <c r="G129" s="5" t="s">
        <v>783</v>
      </c>
      <c r="H129" s="5" t="str">
        <f t="shared" si="3"/>
        <v>7.4</v>
      </c>
      <c r="I129" s="6">
        <f t="shared" si="4"/>
        <v>45.405405405405411</v>
      </c>
      <c r="J129" s="9">
        <v>80.099999999999994</v>
      </c>
      <c r="K129" s="36">
        <f t="shared" si="5"/>
        <v>62.94596330275229</v>
      </c>
    </row>
    <row r="130" spans="1:11" x14ac:dyDescent="0.25">
      <c r="A130" s="7" t="s">
        <v>171</v>
      </c>
      <c r="B130" s="7" t="s">
        <v>354</v>
      </c>
      <c r="C130" s="7" t="s">
        <v>355</v>
      </c>
      <c r="D130" s="7" t="s">
        <v>356</v>
      </c>
      <c r="E130" s="8">
        <v>72.935779816513758</v>
      </c>
      <c r="F130" s="47">
        <v>15</v>
      </c>
      <c r="G130" s="11">
        <v>44.5</v>
      </c>
      <c r="H130" s="5">
        <f t="shared" ref="H130:H193" si="6">F130</f>
        <v>15</v>
      </c>
      <c r="I130" s="6">
        <f t="shared" ref="I130:I193" si="7">G130/92.5*100</f>
        <v>48.108108108108112</v>
      </c>
      <c r="J130" s="9">
        <v>81.7</v>
      </c>
      <c r="K130" s="36">
        <f t="shared" ref="K130:K193" si="8">E130*0.75+F130*0.1+G130*0.15</f>
        <v>62.876834862385316</v>
      </c>
    </row>
    <row r="131" spans="1:11" x14ac:dyDescent="0.25">
      <c r="A131" s="7" t="s">
        <v>128</v>
      </c>
      <c r="B131" s="7" t="s">
        <v>354</v>
      </c>
      <c r="C131" s="7" t="s">
        <v>355</v>
      </c>
      <c r="D131" s="7" t="s">
        <v>356</v>
      </c>
      <c r="E131" s="8">
        <v>76.834862385321102</v>
      </c>
      <c r="F131" s="46" t="s">
        <v>868</v>
      </c>
      <c r="G131" s="5" t="s">
        <v>821</v>
      </c>
      <c r="H131" s="5" t="str">
        <f t="shared" si="6"/>
        <v>6.6</v>
      </c>
      <c r="I131" s="6">
        <f t="shared" si="7"/>
        <v>32.972972972972975</v>
      </c>
      <c r="J131" s="9">
        <v>80.400000000000006</v>
      </c>
      <c r="K131" s="36">
        <f t="shared" si="8"/>
        <v>62.861146788990823</v>
      </c>
    </row>
    <row r="132" spans="1:11" x14ac:dyDescent="0.25">
      <c r="A132" s="7" t="s">
        <v>106</v>
      </c>
      <c r="B132" s="7" t="s">
        <v>354</v>
      </c>
      <c r="C132" s="7" t="s">
        <v>355</v>
      </c>
      <c r="D132" s="7" t="s">
        <v>356</v>
      </c>
      <c r="E132" s="8">
        <v>78.89908256880733</v>
      </c>
      <c r="F132" s="46" t="s">
        <v>762</v>
      </c>
      <c r="G132" s="5" t="s">
        <v>839</v>
      </c>
      <c r="H132" s="5" t="str">
        <f t="shared" si="6"/>
        <v>4</v>
      </c>
      <c r="I132" s="6">
        <f t="shared" si="7"/>
        <v>22.702702702702705</v>
      </c>
      <c r="J132" s="9">
        <v>56.4</v>
      </c>
      <c r="K132" s="36">
        <f t="shared" si="8"/>
        <v>62.724311926605495</v>
      </c>
    </row>
    <row r="133" spans="1:11" x14ac:dyDescent="0.25">
      <c r="A133" s="7" t="s">
        <v>137</v>
      </c>
      <c r="B133" s="7" t="s">
        <v>354</v>
      </c>
      <c r="C133" s="7" t="s">
        <v>355</v>
      </c>
      <c r="D133" s="7" t="s">
        <v>356</v>
      </c>
      <c r="E133" s="8">
        <v>76.146788990825669</v>
      </c>
      <c r="F133" s="46" t="s">
        <v>772</v>
      </c>
      <c r="G133" s="5" t="s">
        <v>773</v>
      </c>
      <c r="H133" s="5" t="str">
        <f t="shared" si="6"/>
        <v>11</v>
      </c>
      <c r="I133" s="6">
        <f t="shared" si="7"/>
        <v>32.432432432432435</v>
      </c>
      <c r="J133" s="9">
        <v>74.400000000000006</v>
      </c>
      <c r="K133" s="36">
        <f t="shared" si="8"/>
        <v>62.710091743119257</v>
      </c>
    </row>
    <row r="134" spans="1:11" x14ac:dyDescent="0.25">
      <c r="A134" s="7" t="s">
        <v>159</v>
      </c>
      <c r="B134" s="7" t="s">
        <v>354</v>
      </c>
      <c r="C134" s="7" t="s">
        <v>355</v>
      </c>
      <c r="D134" s="7" t="s">
        <v>356</v>
      </c>
      <c r="E134" s="8">
        <v>74.541284403669721</v>
      </c>
      <c r="F134" s="46">
        <v>11</v>
      </c>
      <c r="G134" s="5">
        <v>38</v>
      </c>
      <c r="H134" s="5">
        <f t="shared" si="6"/>
        <v>11</v>
      </c>
      <c r="I134" s="6">
        <f t="shared" si="7"/>
        <v>41.081081081081081</v>
      </c>
      <c r="J134" s="9">
        <v>82.7</v>
      </c>
      <c r="K134" s="36">
        <f t="shared" si="8"/>
        <v>62.705963302752295</v>
      </c>
    </row>
    <row r="135" spans="1:11" x14ac:dyDescent="0.25">
      <c r="A135" s="7" t="s">
        <v>95</v>
      </c>
      <c r="B135" s="7" t="s">
        <v>354</v>
      </c>
      <c r="C135" s="7" t="s">
        <v>355</v>
      </c>
      <c r="D135" s="7" t="s">
        <v>356</v>
      </c>
      <c r="E135" s="8">
        <v>80.733944954128432</v>
      </c>
      <c r="F135" s="46">
        <v>4</v>
      </c>
      <c r="G135" s="5" t="s">
        <v>784</v>
      </c>
      <c r="H135" s="5">
        <f t="shared" si="6"/>
        <v>4</v>
      </c>
      <c r="I135" s="6">
        <f t="shared" si="7"/>
        <v>12.432432432432433</v>
      </c>
      <c r="J135" s="9">
        <v>85.3</v>
      </c>
      <c r="K135" s="36">
        <f t="shared" si="8"/>
        <v>62.675458715596321</v>
      </c>
    </row>
    <row r="136" spans="1:11" x14ac:dyDescent="0.25">
      <c r="A136" s="7" t="s">
        <v>135</v>
      </c>
      <c r="B136" s="7" t="s">
        <v>354</v>
      </c>
      <c r="C136" s="7" t="s">
        <v>355</v>
      </c>
      <c r="D136" s="7" t="s">
        <v>356</v>
      </c>
      <c r="E136" s="8">
        <v>76.146788990825669</v>
      </c>
      <c r="F136" s="46" t="s">
        <v>764</v>
      </c>
      <c r="G136" s="5" t="s">
        <v>771</v>
      </c>
      <c r="H136" s="5" t="str">
        <f t="shared" si="6"/>
        <v>7</v>
      </c>
      <c r="I136" s="6">
        <f t="shared" si="7"/>
        <v>34.594594594594597</v>
      </c>
      <c r="J136" s="9">
        <v>80.3</v>
      </c>
      <c r="K136" s="36">
        <f t="shared" si="8"/>
        <v>62.610091743119256</v>
      </c>
    </row>
    <row r="137" spans="1:11" x14ac:dyDescent="0.25">
      <c r="A137" s="7" t="s">
        <v>132</v>
      </c>
      <c r="B137" s="7" t="s">
        <v>354</v>
      </c>
      <c r="C137" s="7" t="s">
        <v>355</v>
      </c>
      <c r="D137" s="7" t="s">
        <v>356</v>
      </c>
      <c r="E137" s="8">
        <v>76.376146788990823</v>
      </c>
      <c r="F137" s="47">
        <v>10</v>
      </c>
      <c r="G137" s="11" t="s">
        <v>808</v>
      </c>
      <c r="H137" s="5">
        <f t="shared" si="6"/>
        <v>10</v>
      </c>
      <c r="I137" s="6">
        <f t="shared" si="7"/>
        <v>28.648648648648649</v>
      </c>
      <c r="J137" s="9">
        <v>72.599999999999994</v>
      </c>
      <c r="K137" s="36">
        <f t="shared" si="8"/>
        <v>62.257110091743122</v>
      </c>
    </row>
    <row r="138" spans="1:11" x14ac:dyDescent="0.25">
      <c r="A138" s="7" t="s">
        <v>147</v>
      </c>
      <c r="B138" s="7" t="s">
        <v>354</v>
      </c>
      <c r="C138" s="7" t="s">
        <v>355</v>
      </c>
      <c r="D138" s="7" t="s">
        <v>356</v>
      </c>
      <c r="E138" s="8">
        <v>75.688073394495405</v>
      </c>
      <c r="F138" s="46" t="s">
        <v>830</v>
      </c>
      <c r="G138" s="5" t="s">
        <v>871</v>
      </c>
      <c r="H138" s="5" t="str">
        <f t="shared" si="6"/>
        <v>9</v>
      </c>
      <c r="I138" s="6">
        <f t="shared" si="7"/>
        <v>31.891891891891895</v>
      </c>
      <c r="J138" s="9">
        <v>60.8</v>
      </c>
      <c r="K138" s="36">
        <f t="shared" si="8"/>
        <v>62.091055045871549</v>
      </c>
    </row>
    <row r="139" spans="1:11" x14ac:dyDescent="0.25">
      <c r="A139" s="7" t="s">
        <v>112</v>
      </c>
      <c r="B139" s="7" t="s">
        <v>354</v>
      </c>
      <c r="C139" s="7" t="s">
        <v>355</v>
      </c>
      <c r="D139" s="7" t="s">
        <v>356</v>
      </c>
      <c r="E139" s="8">
        <v>78.211009174311926</v>
      </c>
      <c r="F139" s="46" t="s">
        <v>762</v>
      </c>
      <c r="G139" s="5" t="s">
        <v>774</v>
      </c>
      <c r="H139" s="5" t="str">
        <f t="shared" si="6"/>
        <v>4</v>
      </c>
      <c r="I139" s="6">
        <f t="shared" si="7"/>
        <v>21.621621621621621</v>
      </c>
      <c r="J139" s="9">
        <v>73.599999999999994</v>
      </c>
      <c r="K139" s="36">
        <f t="shared" si="8"/>
        <v>62.058256880733943</v>
      </c>
    </row>
    <row r="140" spans="1:11" x14ac:dyDescent="0.25">
      <c r="A140" s="7" t="s">
        <v>81</v>
      </c>
      <c r="B140" s="7" t="s">
        <v>354</v>
      </c>
      <c r="C140" s="7" t="s">
        <v>355</v>
      </c>
      <c r="D140" s="7" t="s">
        <v>356</v>
      </c>
      <c r="E140" s="8">
        <v>82.568807339449535</v>
      </c>
      <c r="H140" s="5">
        <f t="shared" si="6"/>
        <v>0</v>
      </c>
      <c r="I140" s="6">
        <f t="shared" si="7"/>
        <v>0</v>
      </c>
      <c r="J140" s="9">
        <v>67.5</v>
      </c>
      <c r="K140" s="36">
        <f t="shared" si="8"/>
        <v>61.926605504587151</v>
      </c>
    </row>
    <row r="141" spans="1:11" x14ac:dyDescent="0.25">
      <c r="A141" s="7" t="s">
        <v>129</v>
      </c>
      <c r="B141" s="7" t="s">
        <v>354</v>
      </c>
      <c r="C141" s="7" t="s">
        <v>355</v>
      </c>
      <c r="D141" s="7" t="s">
        <v>356</v>
      </c>
      <c r="E141" s="8">
        <v>76.834862385321102</v>
      </c>
      <c r="F141" s="46" t="s">
        <v>776</v>
      </c>
      <c r="G141" s="5" t="s">
        <v>774</v>
      </c>
      <c r="H141" s="5" t="str">
        <f t="shared" si="6"/>
        <v>13</v>
      </c>
      <c r="I141" s="6">
        <f t="shared" si="7"/>
        <v>21.621621621621621</v>
      </c>
      <c r="J141" s="9">
        <v>74.7</v>
      </c>
      <c r="K141" s="36">
        <f t="shared" si="8"/>
        <v>61.92614678899082</v>
      </c>
    </row>
    <row r="142" spans="1:11" x14ac:dyDescent="0.25">
      <c r="A142" s="7" t="s">
        <v>115</v>
      </c>
      <c r="B142" s="7" t="s">
        <v>354</v>
      </c>
      <c r="C142" s="7" t="s">
        <v>355</v>
      </c>
      <c r="D142" s="7" t="s">
        <v>356</v>
      </c>
      <c r="E142" s="8">
        <v>77.981651376146772</v>
      </c>
      <c r="F142" s="47" t="s">
        <v>762</v>
      </c>
      <c r="G142" s="10" t="s">
        <v>789</v>
      </c>
      <c r="H142" s="5" t="str">
        <f t="shared" si="6"/>
        <v>4</v>
      </c>
      <c r="I142" s="6">
        <f t="shared" si="7"/>
        <v>20</v>
      </c>
      <c r="J142" s="9">
        <v>64.5</v>
      </c>
      <c r="K142" s="36">
        <f t="shared" si="8"/>
        <v>61.661238532110076</v>
      </c>
    </row>
    <row r="143" spans="1:11" x14ac:dyDescent="0.25">
      <c r="A143" s="7" t="s">
        <v>116</v>
      </c>
      <c r="B143" s="7" t="s">
        <v>354</v>
      </c>
      <c r="C143" s="7" t="s">
        <v>355</v>
      </c>
      <c r="D143" s="7" t="s">
        <v>356</v>
      </c>
      <c r="E143" s="8">
        <v>77.981651376146772</v>
      </c>
      <c r="F143" s="46" t="s">
        <v>778</v>
      </c>
      <c r="G143" s="5" t="s">
        <v>836</v>
      </c>
      <c r="H143" s="5" t="str">
        <f t="shared" si="6"/>
        <v>2</v>
      </c>
      <c r="I143" s="6">
        <f t="shared" si="7"/>
        <v>21.081081081081081</v>
      </c>
      <c r="J143" s="9">
        <v>65.400000000000006</v>
      </c>
      <c r="K143" s="36">
        <f t="shared" si="8"/>
        <v>61.611238532110079</v>
      </c>
    </row>
    <row r="144" spans="1:11" x14ac:dyDescent="0.25">
      <c r="A144" s="7" t="s">
        <v>180</v>
      </c>
      <c r="B144" s="7" t="s">
        <v>354</v>
      </c>
      <c r="C144" s="7" t="s">
        <v>355</v>
      </c>
      <c r="D144" s="7" t="s">
        <v>356</v>
      </c>
      <c r="E144" s="8">
        <v>72.018348623853214</v>
      </c>
      <c r="F144" s="46" t="s">
        <v>836</v>
      </c>
      <c r="G144" s="5">
        <v>37.5</v>
      </c>
      <c r="H144" s="5" t="str">
        <f t="shared" si="6"/>
        <v>19.5</v>
      </c>
      <c r="I144" s="6">
        <f t="shared" si="7"/>
        <v>40.54054054054054</v>
      </c>
      <c r="J144" s="9">
        <v>70.5</v>
      </c>
      <c r="K144" s="36">
        <f t="shared" si="8"/>
        <v>61.58876146788991</v>
      </c>
    </row>
    <row r="145" spans="1:11" x14ac:dyDescent="0.25">
      <c r="A145" s="7" t="s">
        <v>151</v>
      </c>
      <c r="B145" s="7" t="s">
        <v>354</v>
      </c>
      <c r="C145" s="7" t="s">
        <v>355</v>
      </c>
      <c r="D145" s="7" t="s">
        <v>356</v>
      </c>
      <c r="E145" s="8">
        <v>75.688073394495405</v>
      </c>
      <c r="F145" s="47">
        <v>11</v>
      </c>
      <c r="G145" s="11">
        <v>24</v>
      </c>
      <c r="H145" s="5">
        <f t="shared" si="6"/>
        <v>11</v>
      </c>
      <c r="I145" s="6">
        <f t="shared" si="7"/>
        <v>25.945945945945947</v>
      </c>
      <c r="J145" s="9">
        <v>0</v>
      </c>
      <c r="K145" s="36">
        <f t="shared" si="8"/>
        <v>61.466055045871556</v>
      </c>
    </row>
    <row r="146" spans="1:11" x14ac:dyDescent="0.25">
      <c r="A146" s="7" t="s">
        <v>133</v>
      </c>
      <c r="B146" s="7" t="s">
        <v>354</v>
      </c>
      <c r="C146" s="7" t="s">
        <v>355</v>
      </c>
      <c r="D146" s="7" t="s">
        <v>356</v>
      </c>
      <c r="E146" s="8">
        <v>76.376146788990823</v>
      </c>
      <c r="F146" s="46">
        <v>13</v>
      </c>
      <c r="G146" s="5">
        <v>19</v>
      </c>
      <c r="H146" s="5">
        <f t="shared" si="6"/>
        <v>13</v>
      </c>
      <c r="I146" s="6">
        <f t="shared" si="7"/>
        <v>20.54054054054054</v>
      </c>
      <c r="J146" s="9">
        <v>73.8</v>
      </c>
      <c r="K146" s="36">
        <f t="shared" si="8"/>
        <v>61.43211009174312</v>
      </c>
    </row>
    <row r="147" spans="1:11" x14ac:dyDescent="0.25">
      <c r="A147" s="7" t="s">
        <v>167</v>
      </c>
      <c r="B147" s="7" t="s">
        <v>354</v>
      </c>
      <c r="C147" s="7" t="s">
        <v>355</v>
      </c>
      <c r="D147" s="7" t="s">
        <v>356</v>
      </c>
      <c r="E147" s="8">
        <v>73.394495412844037</v>
      </c>
      <c r="F147" s="47" t="s">
        <v>826</v>
      </c>
      <c r="G147" s="11">
        <v>29.5</v>
      </c>
      <c r="H147" s="5" t="str">
        <f t="shared" si="6"/>
        <v>19</v>
      </c>
      <c r="I147" s="6">
        <f t="shared" si="7"/>
        <v>31.891891891891895</v>
      </c>
      <c r="J147" s="9">
        <v>80</v>
      </c>
      <c r="K147" s="36">
        <f t="shared" si="8"/>
        <v>61.370871559633024</v>
      </c>
    </row>
    <row r="148" spans="1:11" x14ac:dyDescent="0.25">
      <c r="A148" s="7" t="s">
        <v>183</v>
      </c>
      <c r="B148" s="7" t="s">
        <v>354</v>
      </c>
      <c r="C148" s="7" t="s">
        <v>355</v>
      </c>
      <c r="D148" s="7" t="s">
        <v>356</v>
      </c>
      <c r="E148" s="8">
        <v>71.788990825688074</v>
      </c>
      <c r="F148" s="47" t="s">
        <v>776</v>
      </c>
      <c r="G148" s="10" t="s">
        <v>767</v>
      </c>
      <c r="H148" s="5" t="str">
        <f t="shared" si="6"/>
        <v>13</v>
      </c>
      <c r="I148" s="6">
        <f t="shared" si="7"/>
        <v>44.86486486486487</v>
      </c>
      <c r="J148" s="9">
        <v>85.2</v>
      </c>
      <c r="K148" s="36">
        <f t="shared" si="8"/>
        <v>61.366743119266054</v>
      </c>
    </row>
    <row r="149" spans="1:11" x14ac:dyDescent="0.25">
      <c r="A149" s="7" t="s">
        <v>150</v>
      </c>
      <c r="B149" s="7" t="s">
        <v>354</v>
      </c>
      <c r="C149" s="7" t="s">
        <v>355</v>
      </c>
      <c r="D149" s="7" t="s">
        <v>356</v>
      </c>
      <c r="E149" s="8">
        <v>75.688073394495405</v>
      </c>
      <c r="F149" s="47">
        <v>9</v>
      </c>
      <c r="G149" s="11" t="s">
        <v>770</v>
      </c>
      <c r="H149" s="5">
        <f t="shared" si="6"/>
        <v>9</v>
      </c>
      <c r="I149" s="6">
        <f t="shared" si="7"/>
        <v>26.486486486486488</v>
      </c>
      <c r="J149" s="9">
        <v>74.900000000000006</v>
      </c>
      <c r="K149" s="36">
        <f t="shared" si="8"/>
        <v>61.341055045871549</v>
      </c>
    </row>
    <row r="150" spans="1:11" x14ac:dyDescent="0.25">
      <c r="A150" s="7" t="s">
        <v>142</v>
      </c>
      <c r="B150" s="7" t="s">
        <v>354</v>
      </c>
      <c r="C150" s="7" t="s">
        <v>355</v>
      </c>
      <c r="D150" s="7" t="s">
        <v>356</v>
      </c>
      <c r="E150" s="8">
        <v>76.146788990825669</v>
      </c>
      <c r="F150" s="46" t="s">
        <v>780</v>
      </c>
      <c r="G150" s="5" t="s">
        <v>824</v>
      </c>
      <c r="H150" s="5" t="str">
        <f t="shared" si="6"/>
        <v>6</v>
      </c>
      <c r="I150" s="6">
        <f t="shared" si="7"/>
        <v>25.945945945945947</v>
      </c>
      <c r="J150" s="9">
        <v>56.2</v>
      </c>
      <c r="K150" s="36">
        <f t="shared" si="8"/>
        <v>61.310091743119258</v>
      </c>
    </row>
    <row r="151" spans="1:11" x14ac:dyDescent="0.25">
      <c r="A151" s="7" t="s">
        <v>178</v>
      </c>
      <c r="B151" s="7" t="s">
        <v>354</v>
      </c>
      <c r="C151" s="7" t="s">
        <v>355</v>
      </c>
      <c r="D151" s="7" t="s">
        <v>356</v>
      </c>
      <c r="E151" s="8">
        <v>72.247706422018339</v>
      </c>
      <c r="F151" s="46" t="s">
        <v>776</v>
      </c>
      <c r="G151" s="5" t="s">
        <v>877</v>
      </c>
      <c r="H151" s="5" t="str">
        <f t="shared" si="6"/>
        <v>13</v>
      </c>
      <c r="I151" s="6">
        <f t="shared" si="7"/>
        <v>41.081081081081081</v>
      </c>
      <c r="J151" s="9">
        <v>66.3</v>
      </c>
      <c r="K151" s="36">
        <f t="shared" si="8"/>
        <v>61.185779816513758</v>
      </c>
    </row>
    <row r="152" spans="1:11" x14ac:dyDescent="0.25">
      <c r="A152" s="7" t="s">
        <v>168</v>
      </c>
      <c r="B152" s="7" t="s">
        <v>354</v>
      </c>
      <c r="C152" s="7" t="s">
        <v>355</v>
      </c>
      <c r="D152" s="7" t="s">
        <v>356</v>
      </c>
      <c r="E152" s="8">
        <v>73.165137614678883</v>
      </c>
      <c r="F152" s="46" t="s">
        <v>779</v>
      </c>
      <c r="G152" s="5" t="s">
        <v>821</v>
      </c>
      <c r="H152" s="5" t="str">
        <f t="shared" si="6"/>
        <v>16</v>
      </c>
      <c r="I152" s="6">
        <f t="shared" si="7"/>
        <v>32.972972972972975</v>
      </c>
      <c r="J152" s="9">
        <v>80</v>
      </c>
      <c r="K152" s="36">
        <f t="shared" si="8"/>
        <v>61.048853211009167</v>
      </c>
    </row>
    <row r="153" spans="1:11" x14ac:dyDescent="0.25">
      <c r="A153" s="7" t="s">
        <v>174</v>
      </c>
      <c r="B153" s="7" t="s">
        <v>354</v>
      </c>
      <c r="C153" s="7" t="s">
        <v>355</v>
      </c>
      <c r="D153" s="7" t="s">
        <v>356</v>
      </c>
      <c r="E153" s="8">
        <v>72.706422018348619</v>
      </c>
      <c r="F153" s="46" t="s">
        <v>776</v>
      </c>
      <c r="G153" s="5">
        <v>34</v>
      </c>
      <c r="H153" s="5" t="str">
        <f t="shared" si="6"/>
        <v>13</v>
      </c>
      <c r="I153" s="6">
        <f t="shared" si="7"/>
        <v>36.756756756756758</v>
      </c>
      <c r="J153" s="9">
        <v>76.599999999999994</v>
      </c>
      <c r="K153" s="36">
        <f t="shared" si="8"/>
        <v>60.929816513761459</v>
      </c>
    </row>
    <row r="154" spans="1:11" x14ac:dyDescent="0.25">
      <c r="A154" s="7" t="s">
        <v>161</v>
      </c>
      <c r="B154" s="7" t="s">
        <v>354</v>
      </c>
      <c r="C154" s="7" t="s">
        <v>355</v>
      </c>
      <c r="D154" s="7" t="s">
        <v>356</v>
      </c>
      <c r="E154" s="8">
        <v>74.311926605504581</v>
      </c>
      <c r="F154" s="46" t="s">
        <v>766</v>
      </c>
      <c r="G154" s="5" t="s">
        <v>785</v>
      </c>
      <c r="H154" s="5" t="str">
        <f t="shared" si="6"/>
        <v>8</v>
      </c>
      <c r="I154" s="6">
        <f t="shared" si="7"/>
        <v>31.351351351351354</v>
      </c>
      <c r="J154" s="9">
        <v>67.3</v>
      </c>
      <c r="K154" s="36">
        <f t="shared" si="8"/>
        <v>60.883944954128431</v>
      </c>
    </row>
    <row r="155" spans="1:11" x14ac:dyDescent="0.25">
      <c r="A155" s="7" t="s">
        <v>136</v>
      </c>
      <c r="B155" s="7" t="s">
        <v>354</v>
      </c>
      <c r="C155" s="7" t="s">
        <v>355</v>
      </c>
      <c r="D155" s="7" t="s">
        <v>356</v>
      </c>
      <c r="E155" s="8">
        <v>76.146788990825669</v>
      </c>
      <c r="F155" s="46" t="s">
        <v>780</v>
      </c>
      <c r="G155" s="5" t="s">
        <v>817</v>
      </c>
      <c r="H155" s="5" t="str">
        <f t="shared" si="6"/>
        <v>6</v>
      </c>
      <c r="I155" s="6">
        <f t="shared" si="7"/>
        <v>22.162162162162165</v>
      </c>
      <c r="J155" s="9">
        <v>84.3</v>
      </c>
      <c r="K155" s="36">
        <f t="shared" si="8"/>
        <v>60.78509174311926</v>
      </c>
    </row>
    <row r="156" spans="1:11" x14ac:dyDescent="0.25">
      <c r="A156" s="7" t="s">
        <v>155</v>
      </c>
      <c r="B156" s="7" t="s">
        <v>354</v>
      </c>
      <c r="C156" s="7" t="s">
        <v>355</v>
      </c>
      <c r="D156" s="7" t="s">
        <v>356</v>
      </c>
      <c r="E156" s="8">
        <v>74.770642201834846</v>
      </c>
      <c r="F156" s="46" t="s">
        <v>762</v>
      </c>
      <c r="G156" s="5">
        <v>28.5</v>
      </c>
      <c r="H156" s="5" t="str">
        <f t="shared" si="6"/>
        <v>4</v>
      </c>
      <c r="I156" s="6">
        <f t="shared" si="7"/>
        <v>30.810810810810814</v>
      </c>
      <c r="J156" s="9">
        <v>66.099999999999994</v>
      </c>
      <c r="K156" s="36">
        <f t="shared" si="8"/>
        <v>60.752981651376132</v>
      </c>
    </row>
    <row r="157" spans="1:11" x14ac:dyDescent="0.25">
      <c r="A157" s="7" t="s">
        <v>166</v>
      </c>
      <c r="B157" s="7" t="s">
        <v>354</v>
      </c>
      <c r="C157" s="7" t="s">
        <v>355</v>
      </c>
      <c r="D157" s="7" t="s">
        <v>356</v>
      </c>
      <c r="E157" s="8">
        <v>73.394495412844037</v>
      </c>
      <c r="F157" s="46" t="s">
        <v>766</v>
      </c>
      <c r="G157" s="5" t="s">
        <v>775</v>
      </c>
      <c r="H157" s="5" t="str">
        <f t="shared" si="6"/>
        <v>8</v>
      </c>
      <c r="I157" s="6">
        <f t="shared" si="7"/>
        <v>35.135135135135137</v>
      </c>
      <c r="J157" s="9">
        <v>71.400000000000006</v>
      </c>
      <c r="K157" s="36">
        <f t="shared" si="8"/>
        <v>60.720871559633025</v>
      </c>
    </row>
    <row r="158" spans="1:11" x14ac:dyDescent="0.25">
      <c r="A158" s="7" t="s">
        <v>203</v>
      </c>
      <c r="B158" s="7" t="s">
        <v>354</v>
      </c>
      <c r="C158" s="7" t="s">
        <v>355</v>
      </c>
      <c r="D158" s="7" t="s">
        <v>356</v>
      </c>
      <c r="E158" s="8">
        <v>69.495412844036679</v>
      </c>
      <c r="F158" s="46" t="s">
        <v>881</v>
      </c>
      <c r="G158" s="5" t="s">
        <v>850</v>
      </c>
      <c r="H158" s="5" t="str">
        <f t="shared" si="6"/>
        <v>34.7</v>
      </c>
      <c r="I158" s="6">
        <f t="shared" si="7"/>
        <v>36.756756756756758</v>
      </c>
      <c r="J158" s="9">
        <v>82</v>
      </c>
      <c r="K158" s="36">
        <f t="shared" si="8"/>
        <v>60.691559633027509</v>
      </c>
    </row>
    <row r="159" spans="1:11" x14ac:dyDescent="0.25">
      <c r="A159" s="7" t="s">
        <v>127</v>
      </c>
      <c r="B159" s="7" t="s">
        <v>354</v>
      </c>
      <c r="C159" s="7" t="s">
        <v>355</v>
      </c>
      <c r="D159" s="7" t="s">
        <v>356</v>
      </c>
      <c r="E159" s="8">
        <v>76.834862385321102</v>
      </c>
      <c r="F159" s="46" t="s">
        <v>762</v>
      </c>
      <c r="G159" s="5" t="s">
        <v>802</v>
      </c>
      <c r="H159" s="5" t="str">
        <f t="shared" si="6"/>
        <v>4</v>
      </c>
      <c r="I159" s="6">
        <f t="shared" si="7"/>
        <v>18.918918918918919</v>
      </c>
      <c r="J159" s="9">
        <v>61.1</v>
      </c>
      <c r="K159" s="36">
        <f t="shared" si="8"/>
        <v>60.651146788990822</v>
      </c>
    </row>
    <row r="160" spans="1:11" x14ac:dyDescent="0.25">
      <c r="A160" s="7" t="s">
        <v>202</v>
      </c>
      <c r="B160" s="7" t="s">
        <v>354</v>
      </c>
      <c r="C160" s="7" t="s">
        <v>355</v>
      </c>
      <c r="D160" s="7" t="s">
        <v>356</v>
      </c>
      <c r="E160" s="8">
        <v>69.724770642201833</v>
      </c>
      <c r="F160" s="46" t="s">
        <v>785</v>
      </c>
      <c r="G160" s="5" t="s">
        <v>807</v>
      </c>
      <c r="H160" s="5" t="str">
        <f t="shared" si="6"/>
        <v>29</v>
      </c>
      <c r="I160" s="6">
        <f t="shared" si="7"/>
        <v>38.378378378378379</v>
      </c>
      <c r="J160" s="9">
        <v>80.400000000000006</v>
      </c>
      <c r="K160" s="36">
        <f t="shared" si="8"/>
        <v>60.518577981651376</v>
      </c>
    </row>
    <row r="161" spans="1:11" x14ac:dyDescent="0.25">
      <c r="A161" s="7" t="s">
        <v>140</v>
      </c>
      <c r="B161" s="7" t="s">
        <v>354</v>
      </c>
      <c r="C161" s="7" t="s">
        <v>355</v>
      </c>
      <c r="D161" s="7" t="s">
        <v>356</v>
      </c>
      <c r="E161" s="8">
        <v>76.146788990825669</v>
      </c>
      <c r="F161" s="46" t="s">
        <v>778</v>
      </c>
      <c r="G161" s="5" t="s">
        <v>839</v>
      </c>
      <c r="H161" s="5" t="str">
        <f t="shared" si="6"/>
        <v>2</v>
      </c>
      <c r="I161" s="6">
        <f t="shared" si="7"/>
        <v>22.702702702702705</v>
      </c>
      <c r="J161" s="9">
        <v>75.099999999999994</v>
      </c>
      <c r="K161" s="36">
        <f t="shared" si="8"/>
        <v>60.460091743119257</v>
      </c>
    </row>
    <row r="162" spans="1:11" x14ac:dyDescent="0.25">
      <c r="A162" s="7" t="s">
        <v>164</v>
      </c>
      <c r="B162" s="7" t="s">
        <v>354</v>
      </c>
      <c r="C162" s="7" t="s">
        <v>355</v>
      </c>
      <c r="D162" s="7" t="s">
        <v>356</v>
      </c>
      <c r="E162" s="8">
        <v>73.853211009174316</v>
      </c>
      <c r="F162" s="47" t="s">
        <v>762</v>
      </c>
      <c r="G162" s="11" t="s">
        <v>821</v>
      </c>
      <c r="H162" s="5" t="str">
        <f t="shared" si="6"/>
        <v>4</v>
      </c>
      <c r="I162" s="6">
        <f t="shared" si="7"/>
        <v>32.972972972972975</v>
      </c>
      <c r="J162" s="9">
        <v>89.4</v>
      </c>
      <c r="K162" s="36">
        <f t="shared" si="8"/>
        <v>60.364908256880739</v>
      </c>
    </row>
    <row r="163" spans="1:11" x14ac:dyDescent="0.25">
      <c r="A163" s="7" t="s">
        <v>143</v>
      </c>
      <c r="B163" s="7" t="s">
        <v>354</v>
      </c>
      <c r="C163" s="7" t="s">
        <v>355</v>
      </c>
      <c r="D163" s="7" t="s">
        <v>356</v>
      </c>
      <c r="E163" s="8">
        <v>76.146788990825669</v>
      </c>
      <c r="F163" s="46" t="s">
        <v>766</v>
      </c>
      <c r="G163" s="5" t="s">
        <v>779</v>
      </c>
      <c r="H163" s="5" t="str">
        <f t="shared" si="6"/>
        <v>8</v>
      </c>
      <c r="I163" s="6">
        <f t="shared" si="7"/>
        <v>17.297297297297298</v>
      </c>
      <c r="J163" s="9">
        <v>58.2</v>
      </c>
      <c r="K163" s="36">
        <f t="shared" si="8"/>
        <v>60.310091743119251</v>
      </c>
    </row>
    <row r="164" spans="1:11" x14ac:dyDescent="0.25">
      <c r="A164" s="7" t="s">
        <v>146</v>
      </c>
      <c r="B164" s="7" t="s">
        <v>354</v>
      </c>
      <c r="C164" s="7" t="s">
        <v>355</v>
      </c>
      <c r="D164" s="7" t="s">
        <v>356</v>
      </c>
      <c r="E164" s="8">
        <v>75.688073394495405</v>
      </c>
      <c r="F164" s="46" t="s">
        <v>762</v>
      </c>
      <c r="G164" s="5" t="s">
        <v>817</v>
      </c>
      <c r="H164" s="5" t="str">
        <f t="shared" si="6"/>
        <v>4</v>
      </c>
      <c r="I164" s="6">
        <f t="shared" si="7"/>
        <v>22.162162162162165</v>
      </c>
      <c r="J164" s="9">
        <v>68</v>
      </c>
      <c r="K164" s="36">
        <f t="shared" si="8"/>
        <v>60.241055045871555</v>
      </c>
    </row>
    <row r="165" spans="1:11" x14ac:dyDescent="0.25">
      <c r="A165" s="7" t="s">
        <v>173</v>
      </c>
      <c r="B165" s="7" t="s">
        <v>354</v>
      </c>
      <c r="C165" s="7" t="s">
        <v>355</v>
      </c>
      <c r="D165" s="7" t="s">
        <v>356</v>
      </c>
      <c r="E165" s="8">
        <v>72.706422018348619</v>
      </c>
      <c r="F165" s="46" t="s">
        <v>799</v>
      </c>
      <c r="G165" s="5" t="s">
        <v>878</v>
      </c>
      <c r="H165" s="5" t="str">
        <f t="shared" si="6"/>
        <v>5</v>
      </c>
      <c r="I165" s="6">
        <f t="shared" si="7"/>
        <v>37.297297297297298</v>
      </c>
      <c r="J165" s="9">
        <v>42.1</v>
      </c>
      <c r="K165" s="36">
        <f t="shared" si="8"/>
        <v>60.204816513761457</v>
      </c>
    </row>
    <row r="166" spans="1:11" x14ac:dyDescent="0.25">
      <c r="A166" s="7" t="s">
        <v>123</v>
      </c>
      <c r="B166" s="7" t="s">
        <v>354</v>
      </c>
      <c r="C166" s="7" t="s">
        <v>355</v>
      </c>
      <c r="D166" s="7" t="s">
        <v>356</v>
      </c>
      <c r="E166" s="8">
        <v>77.522935779816507</v>
      </c>
      <c r="F166" s="46" t="s">
        <v>778</v>
      </c>
      <c r="G166" s="5" t="s">
        <v>798</v>
      </c>
      <c r="H166" s="5" t="str">
        <f t="shared" si="6"/>
        <v>2</v>
      </c>
      <c r="I166" s="6">
        <f t="shared" si="7"/>
        <v>12.972972972972974</v>
      </c>
      <c r="J166" s="9">
        <v>70.599999999999994</v>
      </c>
      <c r="K166" s="36">
        <f t="shared" si="8"/>
        <v>60.142201834862377</v>
      </c>
    </row>
    <row r="167" spans="1:11" x14ac:dyDescent="0.25">
      <c r="A167" s="7" t="s">
        <v>218</v>
      </c>
      <c r="B167" s="7" t="s">
        <v>354</v>
      </c>
      <c r="C167" s="7" t="s">
        <v>355</v>
      </c>
      <c r="D167" s="7" t="s">
        <v>356</v>
      </c>
      <c r="E167" s="8">
        <v>68.577981651376149</v>
      </c>
      <c r="F167" s="46" t="s">
        <v>789</v>
      </c>
      <c r="G167" s="5" t="s">
        <v>777</v>
      </c>
      <c r="H167" s="5" t="str">
        <f t="shared" si="6"/>
        <v>18.5</v>
      </c>
      <c r="I167" s="6">
        <f t="shared" si="7"/>
        <v>49.189189189189193</v>
      </c>
      <c r="J167" s="9">
        <v>81.400000000000006</v>
      </c>
      <c r="K167" s="36">
        <f t="shared" si="8"/>
        <v>60.108486238532116</v>
      </c>
    </row>
    <row r="168" spans="1:11" x14ac:dyDescent="0.25">
      <c r="A168" s="7" t="s">
        <v>192</v>
      </c>
      <c r="B168" s="7" t="s">
        <v>354</v>
      </c>
      <c r="C168" s="7" t="s">
        <v>355</v>
      </c>
      <c r="D168" s="7" t="s">
        <v>356</v>
      </c>
      <c r="E168" s="8">
        <v>70.642201834862391</v>
      </c>
      <c r="F168" s="46" t="s">
        <v>800</v>
      </c>
      <c r="G168" s="5" t="s">
        <v>821</v>
      </c>
      <c r="H168" s="5" t="str">
        <f t="shared" si="6"/>
        <v>23.5</v>
      </c>
      <c r="I168" s="6">
        <f t="shared" si="7"/>
        <v>32.972972972972975</v>
      </c>
      <c r="J168" s="9">
        <v>83.1</v>
      </c>
      <c r="K168" s="36">
        <f t="shared" si="8"/>
        <v>59.906651376146797</v>
      </c>
    </row>
    <row r="169" spans="1:11" x14ac:dyDescent="0.25">
      <c r="A169" s="7" t="s">
        <v>169</v>
      </c>
      <c r="B169" s="7" t="s">
        <v>354</v>
      </c>
      <c r="C169" s="7" t="s">
        <v>355</v>
      </c>
      <c r="D169" s="7" t="s">
        <v>356</v>
      </c>
      <c r="E169" s="8">
        <v>73.165137614678883</v>
      </c>
      <c r="F169" s="46" t="s">
        <v>830</v>
      </c>
      <c r="G169" s="5" t="s">
        <v>863</v>
      </c>
      <c r="H169" s="5" t="str">
        <f t="shared" si="6"/>
        <v>9</v>
      </c>
      <c r="I169" s="6">
        <f t="shared" si="7"/>
        <v>29.72972972972973</v>
      </c>
      <c r="J169" s="9">
        <v>69.8</v>
      </c>
      <c r="K169" s="36">
        <f t="shared" si="8"/>
        <v>59.898853211009161</v>
      </c>
    </row>
    <row r="170" spans="1:11" x14ac:dyDescent="0.25">
      <c r="A170" s="7" t="s">
        <v>134</v>
      </c>
      <c r="B170" s="7" t="s">
        <v>354</v>
      </c>
      <c r="C170" s="7" t="s">
        <v>355</v>
      </c>
      <c r="D170" s="7" t="s">
        <v>356</v>
      </c>
      <c r="E170" s="8">
        <v>76.376146788990823</v>
      </c>
      <c r="F170" s="47" t="s">
        <v>778</v>
      </c>
      <c r="G170" s="11" t="s">
        <v>779</v>
      </c>
      <c r="H170" s="5" t="str">
        <f t="shared" si="6"/>
        <v>2</v>
      </c>
      <c r="I170" s="6">
        <f t="shared" si="7"/>
        <v>17.297297297297298</v>
      </c>
      <c r="J170" s="9">
        <v>70.5</v>
      </c>
      <c r="K170" s="36">
        <f t="shared" si="8"/>
        <v>59.882110091743122</v>
      </c>
    </row>
    <row r="171" spans="1:11" x14ac:dyDescent="0.25">
      <c r="A171" s="7" t="s">
        <v>153</v>
      </c>
      <c r="B171" s="7" t="s">
        <v>354</v>
      </c>
      <c r="C171" s="7" t="s">
        <v>355</v>
      </c>
      <c r="D171" s="7" t="s">
        <v>356</v>
      </c>
      <c r="E171" s="8">
        <v>75</v>
      </c>
      <c r="F171" s="47" t="s">
        <v>762</v>
      </c>
      <c r="G171" s="10" t="s">
        <v>839</v>
      </c>
      <c r="H171" s="5" t="str">
        <f t="shared" si="6"/>
        <v>4</v>
      </c>
      <c r="I171" s="6">
        <f t="shared" si="7"/>
        <v>22.702702702702705</v>
      </c>
      <c r="J171" s="9">
        <v>81</v>
      </c>
      <c r="K171" s="36">
        <f t="shared" si="8"/>
        <v>59.8</v>
      </c>
    </row>
    <row r="172" spans="1:11" x14ac:dyDescent="0.25">
      <c r="A172" s="7" t="s">
        <v>154</v>
      </c>
      <c r="B172" s="7" t="s">
        <v>354</v>
      </c>
      <c r="C172" s="7" t="s">
        <v>355</v>
      </c>
      <c r="D172" s="7" t="s">
        <v>356</v>
      </c>
      <c r="E172" s="8">
        <v>74.770642201834846</v>
      </c>
      <c r="F172" s="46" t="s">
        <v>762</v>
      </c>
      <c r="G172" s="5" t="s">
        <v>858</v>
      </c>
      <c r="H172" s="5" t="str">
        <f t="shared" si="6"/>
        <v>4</v>
      </c>
      <c r="I172" s="6">
        <f t="shared" si="7"/>
        <v>23.783783783783786</v>
      </c>
      <c r="J172" s="9">
        <v>72.900000000000006</v>
      </c>
      <c r="K172" s="36">
        <f t="shared" si="8"/>
        <v>59.77798165137613</v>
      </c>
    </row>
    <row r="173" spans="1:11" x14ac:dyDescent="0.25">
      <c r="A173" s="7" t="s">
        <v>156</v>
      </c>
      <c r="B173" s="7" t="s">
        <v>354</v>
      </c>
      <c r="C173" s="7" t="s">
        <v>355</v>
      </c>
      <c r="D173" s="7" t="s">
        <v>356</v>
      </c>
      <c r="E173" s="8">
        <v>74.770642201834846</v>
      </c>
      <c r="F173" s="47">
        <v>0</v>
      </c>
      <c r="G173" s="11">
        <v>24</v>
      </c>
      <c r="H173" s="5">
        <f t="shared" si="6"/>
        <v>0</v>
      </c>
      <c r="I173" s="6">
        <f t="shared" si="7"/>
        <v>25.945945945945947</v>
      </c>
      <c r="J173" s="9">
        <v>81.8</v>
      </c>
      <c r="K173" s="36">
        <f t="shared" si="8"/>
        <v>59.677981651376136</v>
      </c>
    </row>
    <row r="174" spans="1:11" x14ac:dyDescent="0.25">
      <c r="A174" s="7" t="s">
        <v>145</v>
      </c>
      <c r="B174" s="7" t="s">
        <v>354</v>
      </c>
      <c r="C174" s="7" t="s">
        <v>355</v>
      </c>
      <c r="D174" s="7" t="s">
        <v>356</v>
      </c>
      <c r="E174" s="8">
        <v>75.917431192660544</v>
      </c>
      <c r="F174" s="46">
        <v>5</v>
      </c>
      <c r="G174" s="5" t="s">
        <v>791</v>
      </c>
      <c r="H174" s="5">
        <f t="shared" si="6"/>
        <v>5</v>
      </c>
      <c r="I174" s="6">
        <f t="shared" si="7"/>
        <v>15.675675675675677</v>
      </c>
      <c r="J174" s="9">
        <v>82.2</v>
      </c>
      <c r="K174" s="36">
        <f t="shared" si="8"/>
        <v>59.613073394495402</v>
      </c>
    </row>
    <row r="175" spans="1:11" x14ac:dyDescent="0.25">
      <c r="A175" s="7" t="s">
        <v>175</v>
      </c>
      <c r="B175" s="7" t="s">
        <v>354</v>
      </c>
      <c r="C175" s="7" t="s">
        <v>355</v>
      </c>
      <c r="D175" s="7" t="s">
        <v>356</v>
      </c>
      <c r="E175" s="8">
        <v>72.477064220183479</v>
      </c>
      <c r="F175" s="46" t="s">
        <v>888</v>
      </c>
      <c r="G175" s="5" t="s">
        <v>836</v>
      </c>
      <c r="H175" s="5" t="str">
        <f t="shared" si="6"/>
        <v>22.9</v>
      </c>
      <c r="I175" s="6">
        <f t="shared" si="7"/>
        <v>21.081081081081081</v>
      </c>
      <c r="J175" s="9">
        <v>65.5</v>
      </c>
      <c r="K175" s="36">
        <f t="shared" si="8"/>
        <v>59.572798165137606</v>
      </c>
    </row>
    <row r="176" spans="1:11" x14ac:dyDescent="0.25">
      <c r="A176" s="7" t="s">
        <v>158</v>
      </c>
      <c r="B176" s="7" t="s">
        <v>354</v>
      </c>
      <c r="C176" s="7" t="s">
        <v>355</v>
      </c>
      <c r="D176" s="7" t="s">
        <v>356</v>
      </c>
      <c r="E176" s="8">
        <v>74.770642201834846</v>
      </c>
      <c r="F176" s="46" t="s">
        <v>845</v>
      </c>
      <c r="G176" s="5" t="s">
        <v>779</v>
      </c>
      <c r="H176" s="5" t="str">
        <f t="shared" si="6"/>
        <v>8.5</v>
      </c>
      <c r="I176" s="6">
        <f t="shared" si="7"/>
        <v>17.297297297297298</v>
      </c>
      <c r="J176" s="9">
        <v>66.3</v>
      </c>
      <c r="K176" s="36">
        <f t="shared" si="8"/>
        <v>59.327981651376135</v>
      </c>
    </row>
    <row r="177" spans="1:11" x14ac:dyDescent="0.25">
      <c r="A177" s="7" t="s">
        <v>113</v>
      </c>
      <c r="B177" s="7" t="s">
        <v>354</v>
      </c>
      <c r="C177" s="7" t="s">
        <v>355</v>
      </c>
      <c r="D177" s="7" t="s">
        <v>356</v>
      </c>
      <c r="E177" s="8">
        <v>78.211009174311926</v>
      </c>
      <c r="F177" s="47" t="s">
        <v>778</v>
      </c>
      <c r="H177" s="5" t="str">
        <f t="shared" si="6"/>
        <v>2</v>
      </c>
      <c r="I177" s="6">
        <f t="shared" si="7"/>
        <v>0</v>
      </c>
      <c r="J177" s="9">
        <v>69.099999999999994</v>
      </c>
      <c r="K177" s="36">
        <f t="shared" si="8"/>
        <v>58.858256880733947</v>
      </c>
    </row>
    <row r="178" spans="1:11" x14ac:dyDescent="0.25">
      <c r="A178" s="7" t="s">
        <v>190</v>
      </c>
      <c r="B178" s="7" t="s">
        <v>354</v>
      </c>
      <c r="C178" s="7" t="s">
        <v>355</v>
      </c>
      <c r="D178" s="7" t="s">
        <v>356</v>
      </c>
      <c r="E178" s="8">
        <v>70.871559633027516</v>
      </c>
      <c r="F178" s="46">
        <v>9</v>
      </c>
      <c r="G178" s="5">
        <v>31.5</v>
      </c>
      <c r="H178" s="5">
        <f t="shared" si="6"/>
        <v>9</v>
      </c>
      <c r="I178" s="6">
        <f t="shared" si="7"/>
        <v>34.054054054054056</v>
      </c>
      <c r="J178" s="9">
        <v>80.3</v>
      </c>
      <c r="K178" s="36">
        <f t="shared" si="8"/>
        <v>58.778669724770637</v>
      </c>
    </row>
    <row r="179" spans="1:11" x14ac:dyDescent="0.25">
      <c r="A179" s="7" t="s">
        <v>208</v>
      </c>
      <c r="B179" s="7" t="s">
        <v>354</v>
      </c>
      <c r="C179" s="7" t="s">
        <v>355</v>
      </c>
      <c r="D179" s="7" t="s">
        <v>356</v>
      </c>
      <c r="E179" s="8">
        <v>69.036697247706414</v>
      </c>
      <c r="F179" s="46" t="s">
        <v>780</v>
      </c>
      <c r="G179" s="5">
        <v>41.5</v>
      </c>
      <c r="H179" s="5" t="str">
        <f t="shared" si="6"/>
        <v>6</v>
      </c>
      <c r="I179" s="6">
        <f t="shared" si="7"/>
        <v>44.86486486486487</v>
      </c>
      <c r="J179" s="9">
        <v>87.8</v>
      </c>
      <c r="K179" s="36">
        <f t="shared" si="8"/>
        <v>58.602522935779817</v>
      </c>
    </row>
    <row r="180" spans="1:11" x14ac:dyDescent="0.25">
      <c r="A180" s="7" t="s">
        <v>122</v>
      </c>
      <c r="B180" s="7" t="s">
        <v>354</v>
      </c>
      <c r="C180" s="7" t="s">
        <v>355</v>
      </c>
      <c r="D180" s="7" t="s">
        <v>356</v>
      </c>
      <c r="E180" s="8">
        <v>77.522935779816507</v>
      </c>
      <c r="F180" s="46" t="s">
        <v>768</v>
      </c>
      <c r="G180" s="5" t="s">
        <v>778</v>
      </c>
      <c r="H180" s="5" t="str">
        <f t="shared" si="6"/>
        <v>0</v>
      </c>
      <c r="I180" s="6">
        <f t="shared" si="7"/>
        <v>2.1621621621621623</v>
      </c>
      <c r="J180" s="9">
        <v>66.599999999999994</v>
      </c>
      <c r="K180" s="36">
        <f t="shared" si="8"/>
        <v>58.442201834862374</v>
      </c>
    </row>
    <row r="181" spans="1:11" x14ac:dyDescent="0.25">
      <c r="A181" s="7" t="s">
        <v>179</v>
      </c>
      <c r="B181" s="7" t="s">
        <v>354</v>
      </c>
      <c r="C181" s="7" t="s">
        <v>355</v>
      </c>
      <c r="D181" s="7" t="s">
        <v>356</v>
      </c>
      <c r="E181" s="8">
        <v>72.247706422018339</v>
      </c>
      <c r="F181" s="46">
        <v>11</v>
      </c>
      <c r="G181" s="5" t="s">
        <v>774</v>
      </c>
      <c r="H181" s="5">
        <f t="shared" si="6"/>
        <v>11</v>
      </c>
      <c r="I181" s="6">
        <f t="shared" si="7"/>
        <v>21.621621621621621</v>
      </c>
      <c r="J181" s="9">
        <v>75.599999999999994</v>
      </c>
      <c r="K181" s="36">
        <f t="shared" si="8"/>
        <v>58.285779816513759</v>
      </c>
    </row>
    <row r="182" spans="1:11" x14ac:dyDescent="0.25">
      <c r="A182" s="7" t="s">
        <v>221</v>
      </c>
      <c r="B182" s="7" t="s">
        <v>354</v>
      </c>
      <c r="C182" s="7" t="s">
        <v>355</v>
      </c>
      <c r="D182" s="7" t="s">
        <v>356</v>
      </c>
      <c r="E182" s="8">
        <v>67.88990825688073</v>
      </c>
      <c r="F182" s="46" t="s">
        <v>865</v>
      </c>
      <c r="G182" s="5" t="s">
        <v>831</v>
      </c>
      <c r="H182" s="5" t="str">
        <f t="shared" si="6"/>
        <v>7.6</v>
      </c>
      <c r="I182" s="6">
        <f t="shared" si="7"/>
        <v>47.027027027027032</v>
      </c>
      <c r="J182" s="9">
        <v>71.400000000000006</v>
      </c>
      <c r="K182" s="36">
        <f t="shared" si="8"/>
        <v>58.202431192660541</v>
      </c>
    </row>
    <row r="183" spans="1:11" x14ac:dyDescent="0.25">
      <c r="A183" s="7" t="s">
        <v>188</v>
      </c>
      <c r="B183" s="7" t="s">
        <v>354</v>
      </c>
      <c r="C183" s="7" t="s">
        <v>355</v>
      </c>
      <c r="D183" s="7" t="s">
        <v>356</v>
      </c>
      <c r="E183" s="8">
        <v>71.100917431192656</v>
      </c>
      <c r="F183" s="46" t="s">
        <v>762</v>
      </c>
      <c r="G183" s="5" t="s">
        <v>797</v>
      </c>
      <c r="H183" s="5" t="str">
        <f t="shared" si="6"/>
        <v>4</v>
      </c>
      <c r="I183" s="6">
        <f t="shared" si="7"/>
        <v>30.810810810810814</v>
      </c>
      <c r="J183" s="9">
        <v>72</v>
      </c>
      <c r="K183" s="36">
        <f t="shared" si="8"/>
        <v>58.000688073394485</v>
      </c>
    </row>
    <row r="184" spans="1:11" x14ac:dyDescent="0.25">
      <c r="A184" s="7" t="s">
        <v>211</v>
      </c>
      <c r="B184" s="7" t="s">
        <v>354</v>
      </c>
      <c r="C184" s="7" t="s">
        <v>355</v>
      </c>
      <c r="D184" s="7" t="s">
        <v>356</v>
      </c>
      <c r="E184" s="8">
        <v>68.807339449541288</v>
      </c>
      <c r="F184" s="46" t="s">
        <v>830</v>
      </c>
      <c r="G184" s="5" t="s">
        <v>827</v>
      </c>
      <c r="H184" s="5" t="str">
        <f t="shared" si="6"/>
        <v>9</v>
      </c>
      <c r="I184" s="6">
        <f t="shared" si="7"/>
        <v>39.45945945945946</v>
      </c>
      <c r="J184" s="9">
        <v>0</v>
      </c>
      <c r="K184" s="36">
        <f t="shared" si="8"/>
        <v>57.980504587155963</v>
      </c>
    </row>
    <row r="185" spans="1:11" x14ac:dyDescent="0.25">
      <c r="A185" s="7" t="s">
        <v>187</v>
      </c>
      <c r="B185" s="7" t="s">
        <v>354</v>
      </c>
      <c r="C185" s="7" t="s">
        <v>355</v>
      </c>
      <c r="D185" s="7" t="s">
        <v>356</v>
      </c>
      <c r="E185" s="8">
        <v>71.330275229357781</v>
      </c>
      <c r="F185" s="46" t="s">
        <v>798</v>
      </c>
      <c r="G185" s="5">
        <v>21</v>
      </c>
      <c r="H185" s="5" t="str">
        <f t="shared" si="6"/>
        <v>12</v>
      </c>
      <c r="I185" s="6">
        <f t="shared" si="7"/>
        <v>22.702702702702705</v>
      </c>
      <c r="J185" s="9">
        <v>76.2</v>
      </c>
      <c r="K185" s="36">
        <f t="shared" si="8"/>
        <v>57.847706422018341</v>
      </c>
    </row>
    <row r="186" spans="1:11" x14ac:dyDescent="0.25">
      <c r="A186" s="7" t="s">
        <v>165</v>
      </c>
      <c r="B186" s="7" t="s">
        <v>354</v>
      </c>
      <c r="C186" s="7" t="s">
        <v>355</v>
      </c>
      <c r="D186" s="7" t="s">
        <v>356</v>
      </c>
      <c r="E186" s="8">
        <v>73.394495412844037</v>
      </c>
      <c r="F186" s="47" t="s">
        <v>762</v>
      </c>
      <c r="G186" s="10" t="s">
        <v>818</v>
      </c>
      <c r="H186" s="5" t="str">
        <f t="shared" si="6"/>
        <v>4</v>
      </c>
      <c r="I186" s="6">
        <f t="shared" si="7"/>
        <v>16.756756756756758</v>
      </c>
      <c r="J186" s="9">
        <v>66</v>
      </c>
      <c r="K186" s="36">
        <f t="shared" si="8"/>
        <v>57.770871559633029</v>
      </c>
    </row>
    <row r="187" spans="1:11" x14ac:dyDescent="0.25">
      <c r="A187" s="7" t="s">
        <v>172</v>
      </c>
      <c r="B187" s="7" t="s">
        <v>354</v>
      </c>
      <c r="C187" s="7" t="s">
        <v>355</v>
      </c>
      <c r="D187" s="7" t="s">
        <v>356</v>
      </c>
      <c r="E187" s="8">
        <v>72.935779816513758</v>
      </c>
      <c r="F187" s="47">
        <v>1</v>
      </c>
      <c r="G187" s="11" t="s">
        <v>836</v>
      </c>
      <c r="H187" s="5">
        <f t="shared" si="6"/>
        <v>1</v>
      </c>
      <c r="I187" s="6">
        <f t="shared" si="7"/>
        <v>21.081081081081081</v>
      </c>
      <c r="J187" s="9">
        <v>74.7</v>
      </c>
      <c r="K187" s="36">
        <f t="shared" si="8"/>
        <v>57.726834862385317</v>
      </c>
    </row>
    <row r="188" spans="1:11" x14ac:dyDescent="0.25">
      <c r="A188" s="7" t="s">
        <v>149</v>
      </c>
      <c r="B188" s="7" t="s">
        <v>354</v>
      </c>
      <c r="C188" s="7" t="s">
        <v>355</v>
      </c>
      <c r="D188" s="7" t="s">
        <v>356</v>
      </c>
      <c r="E188" s="8">
        <v>75.688073394495405</v>
      </c>
      <c r="F188" s="46" t="s">
        <v>768</v>
      </c>
      <c r="G188" s="5" t="s">
        <v>780</v>
      </c>
      <c r="H188" s="5" t="str">
        <f t="shared" si="6"/>
        <v>0</v>
      </c>
      <c r="I188" s="6">
        <f t="shared" si="7"/>
        <v>6.4864864864864868</v>
      </c>
      <c r="J188" s="9">
        <v>0</v>
      </c>
      <c r="K188" s="36">
        <f t="shared" si="8"/>
        <v>57.666055045871552</v>
      </c>
    </row>
    <row r="189" spans="1:11" x14ac:dyDescent="0.25">
      <c r="A189" s="7" t="s">
        <v>176</v>
      </c>
      <c r="B189" s="7" t="s">
        <v>354</v>
      </c>
      <c r="C189" s="7" t="s">
        <v>355</v>
      </c>
      <c r="D189" s="7" t="s">
        <v>356</v>
      </c>
      <c r="E189" s="8">
        <v>72.477064220183479</v>
      </c>
      <c r="F189" s="46" t="s">
        <v>762</v>
      </c>
      <c r="G189" s="5">
        <v>18</v>
      </c>
      <c r="H189" s="5" t="str">
        <f t="shared" si="6"/>
        <v>4</v>
      </c>
      <c r="I189" s="6">
        <f t="shared" si="7"/>
        <v>19.45945945945946</v>
      </c>
      <c r="J189" s="9">
        <v>78.400000000000006</v>
      </c>
      <c r="K189" s="36">
        <f t="shared" si="8"/>
        <v>57.457798165137611</v>
      </c>
    </row>
    <row r="190" spans="1:11" x14ac:dyDescent="0.25">
      <c r="A190" s="7" t="s">
        <v>237</v>
      </c>
      <c r="B190" s="7" t="s">
        <v>354</v>
      </c>
      <c r="C190" s="7" t="s">
        <v>355</v>
      </c>
      <c r="D190" s="7" t="s">
        <v>356</v>
      </c>
      <c r="E190" s="8">
        <v>65.366972477064223</v>
      </c>
      <c r="F190" s="47" t="s">
        <v>858</v>
      </c>
      <c r="G190" s="10" t="s">
        <v>767</v>
      </c>
      <c r="H190" s="5" t="str">
        <f t="shared" si="6"/>
        <v>22</v>
      </c>
      <c r="I190" s="6">
        <f t="shared" si="7"/>
        <v>44.86486486486487</v>
      </c>
      <c r="J190" s="9">
        <v>81.400000000000006</v>
      </c>
      <c r="K190" s="36">
        <f t="shared" si="8"/>
        <v>57.450229357798172</v>
      </c>
    </row>
    <row r="191" spans="1:11" x14ac:dyDescent="0.25">
      <c r="A191" s="7" t="s">
        <v>225</v>
      </c>
      <c r="B191" s="7" t="s">
        <v>354</v>
      </c>
      <c r="C191" s="7" t="s">
        <v>355</v>
      </c>
      <c r="D191" s="7" t="s">
        <v>356</v>
      </c>
      <c r="E191" s="8">
        <v>67.201834862385326</v>
      </c>
      <c r="F191" s="46" t="s">
        <v>766</v>
      </c>
      <c r="G191" s="5" t="s">
        <v>767</v>
      </c>
      <c r="H191" s="5" t="str">
        <f t="shared" si="6"/>
        <v>8</v>
      </c>
      <c r="I191" s="6">
        <f t="shared" si="7"/>
        <v>44.86486486486487</v>
      </c>
      <c r="J191" s="9">
        <v>77.7</v>
      </c>
      <c r="K191" s="36">
        <f t="shared" si="8"/>
        <v>57.426376146788989</v>
      </c>
    </row>
    <row r="192" spans="1:11" x14ac:dyDescent="0.25">
      <c r="A192" s="7" t="s">
        <v>184</v>
      </c>
      <c r="B192" s="7" t="s">
        <v>354</v>
      </c>
      <c r="C192" s="7" t="s">
        <v>355</v>
      </c>
      <c r="D192" s="7" t="s">
        <v>356</v>
      </c>
      <c r="E192" s="8">
        <v>71.559633027522935</v>
      </c>
      <c r="F192" s="46" t="s">
        <v>780</v>
      </c>
      <c r="G192" s="5" t="s">
        <v>839</v>
      </c>
      <c r="H192" s="5" t="str">
        <f t="shared" si="6"/>
        <v>6</v>
      </c>
      <c r="I192" s="6">
        <f t="shared" si="7"/>
        <v>22.702702702702705</v>
      </c>
      <c r="J192" s="9">
        <v>74.900000000000006</v>
      </c>
      <c r="K192" s="36">
        <f t="shared" si="8"/>
        <v>57.419724770642205</v>
      </c>
    </row>
    <row r="193" spans="1:11" x14ac:dyDescent="0.25">
      <c r="A193" s="7" t="s">
        <v>207</v>
      </c>
      <c r="B193" s="7" t="s">
        <v>354</v>
      </c>
      <c r="C193" s="7" t="s">
        <v>355</v>
      </c>
      <c r="D193" s="7" t="s">
        <v>356</v>
      </c>
      <c r="E193" s="8">
        <v>69.036697247706414</v>
      </c>
      <c r="F193" s="46">
        <v>7</v>
      </c>
      <c r="G193" s="5">
        <v>32</v>
      </c>
      <c r="H193" s="5">
        <f t="shared" si="6"/>
        <v>7</v>
      </c>
      <c r="I193" s="6">
        <f t="shared" si="7"/>
        <v>34.594594594594597</v>
      </c>
      <c r="J193" s="9">
        <v>64.099999999999994</v>
      </c>
      <c r="K193" s="36">
        <f t="shared" si="8"/>
        <v>57.277522935779814</v>
      </c>
    </row>
    <row r="194" spans="1:11" x14ac:dyDescent="0.25">
      <c r="A194" s="7" t="s">
        <v>213</v>
      </c>
      <c r="B194" s="7" t="s">
        <v>354</v>
      </c>
      <c r="C194" s="7" t="s">
        <v>355</v>
      </c>
      <c r="D194" s="7" t="s">
        <v>356</v>
      </c>
      <c r="E194" s="8">
        <v>68.807339449541288</v>
      </c>
      <c r="F194" s="46" t="s">
        <v>866</v>
      </c>
      <c r="G194" s="5" t="s">
        <v>867</v>
      </c>
      <c r="H194" s="5" t="str">
        <f t="shared" ref="H194:H257" si="9">F194</f>
        <v>5.8</v>
      </c>
      <c r="I194" s="6">
        <f t="shared" ref="I194:I257" si="10">G194/92.5*100</f>
        <v>34.054054054054056</v>
      </c>
      <c r="J194" s="9">
        <v>71.7</v>
      </c>
      <c r="K194" s="36">
        <f t="shared" ref="K194:K257" si="11">E194*0.75+F194*0.1+G194*0.15</f>
        <v>56.910504587155962</v>
      </c>
    </row>
    <row r="195" spans="1:11" x14ac:dyDescent="0.25">
      <c r="A195" s="7" t="s">
        <v>228</v>
      </c>
      <c r="B195" s="7" t="s">
        <v>354</v>
      </c>
      <c r="C195" s="7" t="s">
        <v>355</v>
      </c>
      <c r="D195" s="7" t="s">
        <v>356</v>
      </c>
      <c r="E195" s="8">
        <v>66.513761467889893</v>
      </c>
      <c r="F195" s="46" t="s">
        <v>792</v>
      </c>
      <c r="G195" s="5" t="s">
        <v>793</v>
      </c>
      <c r="H195" s="5" t="str">
        <f t="shared" si="9"/>
        <v>12.2</v>
      </c>
      <c r="I195" s="6">
        <f t="shared" si="10"/>
        <v>41.621621621621621</v>
      </c>
      <c r="J195" s="9">
        <v>81.7</v>
      </c>
      <c r="K195" s="36">
        <f t="shared" si="11"/>
        <v>56.880321100917421</v>
      </c>
    </row>
    <row r="196" spans="1:11" x14ac:dyDescent="0.25">
      <c r="A196" s="7" t="s">
        <v>182</v>
      </c>
      <c r="B196" s="7" t="s">
        <v>354</v>
      </c>
      <c r="C196" s="7" t="s">
        <v>355</v>
      </c>
      <c r="D196" s="7" t="s">
        <v>356</v>
      </c>
      <c r="E196" s="8">
        <v>71.788990825688074</v>
      </c>
      <c r="F196" s="46" t="s">
        <v>762</v>
      </c>
      <c r="G196" s="5" t="s">
        <v>802</v>
      </c>
      <c r="H196" s="5" t="str">
        <f t="shared" si="9"/>
        <v>4</v>
      </c>
      <c r="I196" s="6">
        <f t="shared" si="10"/>
        <v>18.918918918918919</v>
      </c>
      <c r="J196" s="9">
        <v>69.599999999999994</v>
      </c>
      <c r="K196" s="36">
        <f t="shared" si="11"/>
        <v>56.866743119266054</v>
      </c>
    </row>
    <row r="197" spans="1:11" x14ac:dyDescent="0.25">
      <c r="A197" s="7" t="s">
        <v>212</v>
      </c>
      <c r="B197" s="7" t="s">
        <v>354</v>
      </c>
      <c r="C197" s="7" t="s">
        <v>355</v>
      </c>
      <c r="D197" s="7" t="s">
        <v>356</v>
      </c>
      <c r="E197" s="8">
        <v>68.807339449541288</v>
      </c>
      <c r="F197" s="47" t="s">
        <v>798</v>
      </c>
      <c r="G197" s="10" t="s">
        <v>805</v>
      </c>
      <c r="H197" s="5" t="str">
        <f t="shared" si="9"/>
        <v>12</v>
      </c>
      <c r="I197" s="6">
        <f t="shared" si="10"/>
        <v>29.189189189189189</v>
      </c>
      <c r="J197" s="9">
        <v>74.2</v>
      </c>
      <c r="K197" s="36">
        <f t="shared" si="11"/>
        <v>56.855504587155963</v>
      </c>
    </row>
    <row r="198" spans="1:11" x14ac:dyDescent="0.25">
      <c r="A198" s="7" t="s">
        <v>181</v>
      </c>
      <c r="B198" s="7" t="s">
        <v>354</v>
      </c>
      <c r="C198" s="7" t="s">
        <v>355</v>
      </c>
      <c r="D198" s="7" t="s">
        <v>356</v>
      </c>
      <c r="E198" s="8">
        <v>72.018348623853214</v>
      </c>
      <c r="F198" s="46" t="s">
        <v>843</v>
      </c>
      <c r="G198" s="5">
        <v>17.5</v>
      </c>
      <c r="H198" s="5" t="str">
        <f t="shared" si="9"/>
        <v>.5</v>
      </c>
      <c r="I198" s="6">
        <f t="shared" si="10"/>
        <v>18.918918918918919</v>
      </c>
      <c r="J198" s="9">
        <v>81.2</v>
      </c>
      <c r="K198" s="36">
        <f t="shared" si="11"/>
        <v>56.688761467889904</v>
      </c>
    </row>
    <row r="199" spans="1:11" x14ac:dyDescent="0.25">
      <c r="A199" s="7" t="s">
        <v>194</v>
      </c>
      <c r="B199" s="7" t="s">
        <v>354</v>
      </c>
      <c r="C199" s="7" t="s">
        <v>355</v>
      </c>
      <c r="D199" s="7" t="s">
        <v>356</v>
      </c>
      <c r="E199" s="8">
        <v>70.412844036697237</v>
      </c>
      <c r="F199" s="46" t="s">
        <v>780</v>
      </c>
      <c r="G199" s="5" t="s">
        <v>846</v>
      </c>
      <c r="H199" s="5" t="str">
        <f t="shared" si="9"/>
        <v>6</v>
      </c>
      <c r="I199" s="6">
        <f t="shared" si="10"/>
        <v>23.243243243243246</v>
      </c>
      <c r="J199" s="9">
        <v>0</v>
      </c>
      <c r="K199" s="36">
        <f t="shared" si="11"/>
        <v>56.634633027522931</v>
      </c>
    </row>
    <row r="200" spans="1:11" x14ac:dyDescent="0.25">
      <c r="A200" s="7" t="s">
        <v>170</v>
      </c>
      <c r="B200" s="7" t="s">
        <v>354</v>
      </c>
      <c r="C200" s="7" t="s">
        <v>355</v>
      </c>
      <c r="D200" s="7" t="s">
        <v>356</v>
      </c>
      <c r="E200" s="8">
        <v>72.935779816513758</v>
      </c>
      <c r="F200" s="46" t="s">
        <v>778</v>
      </c>
      <c r="G200" s="5">
        <v>11</v>
      </c>
      <c r="H200" s="5" t="str">
        <f t="shared" si="9"/>
        <v>2</v>
      </c>
      <c r="I200" s="6">
        <f t="shared" si="10"/>
        <v>11.891891891891893</v>
      </c>
      <c r="J200" s="9">
        <v>67.7</v>
      </c>
      <c r="K200" s="36">
        <f t="shared" si="11"/>
        <v>56.55183486238532</v>
      </c>
    </row>
    <row r="201" spans="1:11" x14ac:dyDescent="0.25">
      <c r="A201" s="7" t="s">
        <v>189</v>
      </c>
      <c r="B201" s="7" t="s">
        <v>354</v>
      </c>
      <c r="C201" s="7" t="s">
        <v>355</v>
      </c>
      <c r="D201" s="7" t="s">
        <v>356</v>
      </c>
      <c r="E201" s="8">
        <v>71.100917431192656</v>
      </c>
      <c r="F201" s="46" t="s">
        <v>762</v>
      </c>
      <c r="G201" s="5" t="s">
        <v>802</v>
      </c>
      <c r="H201" s="5" t="str">
        <f t="shared" si="9"/>
        <v>4</v>
      </c>
      <c r="I201" s="6">
        <f t="shared" si="10"/>
        <v>18.918918918918919</v>
      </c>
      <c r="J201" s="9">
        <v>67.5</v>
      </c>
      <c r="K201" s="36">
        <f t="shared" si="11"/>
        <v>56.350688073394487</v>
      </c>
    </row>
    <row r="202" spans="1:11" x14ac:dyDescent="0.25">
      <c r="A202" s="7" t="s">
        <v>200</v>
      </c>
      <c r="B202" s="7" t="s">
        <v>354</v>
      </c>
      <c r="C202" s="7" t="s">
        <v>355</v>
      </c>
      <c r="D202" s="7" t="s">
        <v>356</v>
      </c>
      <c r="E202" s="8">
        <v>69.724770642201833</v>
      </c>
      <c r="F202" s="46" t="s">
        <v>762</v>
      </c>
      <c r="G202" s="5" t="s">
        <v>800</v>
      </c>
      <c r="H202" s="5" t="str">
        <f t="shared" si="9"/>
        <v>4</v>
      </c>
      <c r="I202" s="6">
        <f t="shared" si="10"/>
        <v>25.405405405405407</v>
      </c>
      <c r="J202" s="9">
        <v>67.3</v>
      </c>
      <c r="K202" s="36">
        <f t="shared" si="11"/>
        <v>56.218577981651372</v>
      </c>
    </row>
    <row r="203" spans="1:11" x14ac:dyDescent="0.25">
      <c r="A203" s="7" t="s">
        <v>186</v>
      </c>
      <c r="B203" s="7" t="s">
        <v>354</v>
      </c>
      <c r="C203" s="7" t="s">
        <v>355</v>
      </c>
      <c r="D203" s="7" t="s">
        <v>356</v>
      </c>
      <c r="E203" s="8">
        <v>71.559633027522935</v>
      </c>
      <c r="F203" s="46" t="s">
        <v>778</v>
      </c>
      <c r="G203" s="5" t="s">
        <v>791</v>
      </c>
      <c r="H203" s="5" t="str">
        <f t="shared" si="9"/>
        <v>2</v>
      </c>
      <c r="I203" s="6">
        <f t="shared" si="10"/>
        <v>15.675675675675677</v>
      </c>
      <c r="J203" s="9">
        <v>77.599999999999994</v>
      </c>
      <c r="K203" s="36">
        <f t="shared" si="11"/>
        <v>56.044724770642205</v>
      </c>
    </row>
    <row r="204" spans="1:11" x14ac:dyDescent="0.25">
      <c r="A204" s="7" t="s">
        <v>210</v>
      </c>
      <c r="B204" s="7" t="s">
        <v>354</v>
      </c>
      <c r="C204" s="7" t="s">
        <v>355</v>
      </c>
      <c r="D204" s="7" t="s">
        <v>356</v>
      </c>
      <c r="E204" s="8">
        <v>68.807339449541288</v>
      </c>
      <c r="F204" s="46" t="s">
        <v>830</v>
      </c>
      <c r="G204" s="5" t="s">
        <v>815</v>
      </c>
      <c r="H204" s="5" t="str">
        <f t="shared" si="9"/>
        <v>9</v>
      </c>
      <c r="I204" s="6">
        <f t="shared" si="10"/>
        <v>24.864864864864867</v>
      </c>
      <c r="J204" s="9">
        <v>63.2</v>
      </c>
      <c r="K204" s="36">
        <f t="shared" si="11"/>
        <v>55.955504587155964</v>
      </c>
    </row>
    <row r="205" spans="1:11" x14ac:dyDescent="0.25">
      <c r="A205" s="7" t="s">
        <v>198</v>
      </c>
      <c r="B205" s="7" t="s">
        <v>354</v>
      </c>
      <c r="C205" s="7" t="s">
        <v>355</v>
      </c>
      <c r="D205" s="7" t="s">
        <v>356</v>
      </c>
      <c r="E205" s="8">
        <v>70.183486238532112</v>
      </c>
      <c r="F205" s="46" t="s">
        <v>772</v>
      </c>
      <c r="G205" s="5" t="s">
        <v>848</v>
      </c>
      <c r="H205" s="5" t="str">
        <f t="shared" si="9"/>
        <v>11</v>
      </c>
      <c r="I205" s="6">
        <f t="shared" si="10"/>
        <v>14.594594594594595</v>
      </c>
      <c r="J205" s="9">
        <v>81.7</v>
      </c>
      <c r="K205" s="36">
        <f t="shared" si="11"/>
        <v>55.762614678899084</v>
      </c>
    </row>
    <row r="206" spans="1:11" x14ac:dyDescent="0.25">
      <c r="A206" s="7" t="s">
        <v>204</v>
      </c>
      <c r="B206" s="7" t="s">
        <v>354</v>
      </c>
      <c r="C206" s="7" t="s">
        <v>355</v>
      </c>
      <c r="D206" s="7" t="s">
        <v>356</v>
      </c>
      <c r="E206" s="8">
        <v>69.495412844036679</v>
      </c>
      <c r="F206" s="47" t="s">
        <v>766</v>
      </c>
      <c r="G206" s="10" t="s">
        <v>789</v>
      </c>
      <c r="H206" s="5" t="str">
        <f t="shared" si="9"/>
        <v>8</v>
      </c>
      <c r="I206" s="6">
        <f t="shared" si="10"/>
        <v>20</v>
      </c>
      <c r="J206" s="9">
        <v>73.2</v>
      </c>
      <c r="K206" s="36">
        <f t="shared" si="11"/>
        <v>55.696559633027505</v>
      </c>
    </row>
    <row r="207" spans="1:11" x14ac:dyDescent="0.25">
      <c r="A207" s="7" t="s">
        <v>191</v>
      </c>
      <c r="B207" s="7" t="s">
        <v>354</v>
      </c>
      <c r="C207" s="7" t="s">
        <v>355</v>
      </c>
      <c r="D207" s="7" t="s">
        <v>356</v>
      </c>
      <c r="E207" s="8">
        <v>70.871559633027516</v>
      </c>
      <c r="F207" s="47" t="s">
        <v>778</v>
      </c>
      <c r="G207" s="11" t="s">
        <v>818</v>
      </c>
      <c r="H207" s="5" t="str">
        <f t="shared" si="9"/>
        <v>2</v>
      </c>
      <c r="I207" s="6">
        <f t="shared" si="10"/>
        <v>16.756756756756758</v>
      </c>
      <c r="J207" s="9">
        <v>67.599999999999994</v>
      </c>
      <c r="K207" s="36">
        <f t="shared" si="11"/>
        <v>55.678669724770643</v>
      </c>
    </row>
    <row r="208" spans="1:11" x14ac:dyDescent="0.25">
      <c r="A208" s="7" t="s">
        <v>199</v>
      </c>
      <c r="B208" s="7" t="s">
        <v>354</v>
      </c>
      <c r="C208" s="7" t="s">
        <v>355</v>
      </c>
      <c r="D208" s="7" t="s">
        <v>356</v>
      </c>
      <c r="E208" s="8">
        <v>69.954128440366958</v>
      </c>
      <c r="F208" s="46" t="s">
        <v>762</v>
      </c>
      <c r="G208" s="5" t="s">
        <v>789</v>
      </c>
      <c r="H208" s="5" t="str">
        <f t="shared" si="9"/>
        <v>4</v>
      </c>
      <c r="I208" s="6">
        <f t="shared" si="10"/>
        <v>20</v>
      </c>
      <c r="J208" s="9">
        <v>61.4</v>
      </c>
      <c r="K208" s="36">
        <f t="shared" si="11"/>
        <v>55.640596330275216</v>
      </c>
    </row>
    <row r="209" spans="1:11" x14ac:dyDescent="0.25">
      <c r="A209" s="7" t="s">
        <v>185</v>
      </c>
      <c r="B209" s="7" t="s">
        <v>354</v>
      </c>
      <c r="C209" s="7" t="s">
        <v>355</v>
      </c>
      <c r="D209" s="7" t="s">
        <v>356</v>
      </c>
      <c r="E209" s="8">
        <v>71.559633027522935</v>
      </c>
      <c r="F209" s="46" t="s">
        <v>778</v>
      </c>
      <c r="G209" s="5" t="s">
        <v>772</v>
      </c>
      <c r="H209" s="5" t="str">
        <f t="shared" si="9"/>
        <v>2</v>
      </c>
      <c r="I209" s="6">
        <f t="shared" si="10"/>
        <v>11.891891891891893</v>
      </c>
      <c r="J209" s="9">
        <v>64.7</v>
      </c>
      <c r="K209" s="36">
        <f t="shared" si="11"/>
        <v>55.519724770642206</v>
      </c>
    </row>
    <row r="210" spans="1:11" x14ac:dyDescent="0.25">
      <c r="A210" s="7" t="s">
        <v>193</v>
      </c>
      <c r="B210" s="7" t="s">
        <v>354</v>
      </c>
      <c r="C210" s="7" t="s">
        <v>355</v>
      </c>
      <c r="D210" s="7" t="s">
        <v>356</v>
      </c>
      <c r="E210" s="8">
        <v>70.642201834862391</v>
      </c>
      <c r="F210" s="47" t="s">
        <v>768</v>
      </c>
      <c r="G210" s="11">
        <v>16.5</v>
      </c>
      <c r="H210" s="5" t="str">
        <f t="shared" si="9"/>
        <v>0</v>
      </c>
      <c r="I210" s="6">
        <f t="shared" si="10"/>
        <v>17.837837837837839</v>
      </c>
      <c r="J210" s="9">
        <v>66.7</v>
      </c>
      <c r="K210" s="36">
        <f t="shared" si="11"/>
        <v>55.456651376146795</v>
      </c>
    </row>
    <row r="211" spans="1:11" x14ac:dyDescent="0.25">
      <c r="A211" s="7" t="s">
        <v>209</v>
      </c>
      <c r="B211" s="7" t="s">
        <v>354</v>
      </c>
      <c r="C211" s="7" t="s">
        <v>355</v>
      </c>
      <c r="D211" s="7" t="s">
        <v>356</v>
      </c>
      <c r="E211" s="8">
        <v>69.036697247706414</v>
      </c>
      <c r="F211" s="47" t="s">
        <v>778</v>
      </c>
      <c r="G211" s="11" t="s">
        <v>815</v>
      </c>
      <c r="H211" s="5" t="str">
        <f t="shared" si="9"/>
        <v>2</v>
      </c>
      <c r="I211" s="6">
        <f t="shared" si="10"/>
        <v>24.864864864864867</v>
      </c>
      <c r="J211" s="9">
        <v>75.599999999999994</v>
      </c>
      <c r="K211" s="36">
        <f t="shared" si="11"/>
        <v>55.42752293577982</v>
      </c>
    </row>
    <row r="212" spans="1:11" x14ac:dyDescent="0.25">
      <c r="A212" s="7" t="s">
        <v>195</v>
      </c>
      <c r="B212" s="7" t="s">
        <v>354</v>
      </c>
      <c r="C212" s="7" t="s">
        <v>355</v>
      </c>
      <c r="D212" s="7" t="s">
        <v>356</v>
      </c>
      <c r="E212" s="8">
        <v>70.412844036697237</v>
      </c>
      <c r="F212" s="46" t="s">
        <v>762</v>
      </c>
      <c r="G212" s="5" t="s">
        <v>776</v>
      </c>
      <c r="H212" s="5" t="str">
        <f t="shared" si="9"/>
        <v>4</v>
      </c>
      <c r="I212" s="6">
        <f t="shared" si="10"/>
        <v>14.054054054054054</v>
      </c>
      <c r="J212" s="9">
        <v>87.3</v>
      </c>
      <c r="K212" s="36">
        <f t="shared" si="11"/>
        <v>55.159633027522929</v>
      </c>
    </row>
    <row r="213" spans="1:11" x14ac:dyDescent="0.25">
      <c r="A213" s="7" t="s">
        <v>224</v>
      </c>
      <c r="B213" s="7" t="s">
        <v>354</v>
      </c>
      <c r="C213" s="7" t="s">
        <v>355</v>
      </c>
      <c r="D213" s="7" t="s">
        <v>356</v>
      </c>
      <c r="E213" s="8">
        <v>67.431192660550451</v>
      </c>
      <c r="F213" s="47" t="s">
        <v>780</v>
      </c>
      <c r="G213" s="11" t="s">
        <v>763</v>
      </c>
      <c r="H213" s="5" t="str">
        <f t="shared" si="9"/>
        <v>6</v>
      </c>
      <c r="I213" s="6">
        <f t="shared" si="10"/>
        <v>27.567567567567568</v>
      </c>
      <c r="J213" s="9">
        <v>61.1</v>
      </c>
      <c r="K213" s="36">
        <f t="shared" si="11"/>
        <v>54.998394495412846</v>
      </c>
    </row>
    <row r="214" spans="1:11" x14ac:dyDescent="0.25">
      <c r="A214" s="7" t="s">
        <v>217</v>
      </c>
      <c r="B214" s="7" t="s">
        <v>354</v>
      </c>
      <c r="C214" s="7" t="s">
        <v>355</v>
      </c>
      <c r="D214" s="7" t="s">
        <v>356</v>
      </c>
      <c r="E214" s="8">
        <v>68.577981651376149</v>
      </c>
      <c r="F214" s="46" t="s">
        <v>780</v>
      </c>
      <c r="G214" s="5" t="s">
        <v>836</v>
      </c>
      <c r="H214" s="5" t="str">
        <f t="shared" si="9"/>
        <v>6</v>
      </c>
      <c r="I214" s="6">
        <f t="shared" si="10"/>
        <v>21.081081081081081</v>
      </c>
      <c r="J214" s="9">
        <v>67.099999999999994</v>
      </c>
      <c r="K214" s="36">
        <f t="shared" si="11"/>
        <v>54.95848623853211</v>
      </c>
    </row>
    <row r="215" spans="1:11" x14ac:dyDescent="0.25">
      <c r="A215" s="7" t="s">
        <v>196</v>
      </c>
      <c r="B215" s="7" t="s">
        <v>354</v>
      </c>
      <c r="C215" s="7" t="s">
        <v>355</v>
      </c>
      <c r="D215" s="7" t="s">
        <v>356</v>
      </c>
      <c r="E215" s="8">
        <v>70.183486238532112</v>
      </c>
      <c r="F215" s="46" t="s">
        <v>778</v>
      </c>
      <c r="G215" s="5" t="s">
        <v>848</v>
      </c>
      <c r="H215" s="5" t="str">
        <f t="shared" si="9"/>
        <v>2</v>
      </c>
      <c r="I215" s="6">
        <f t="shared" si="10"/>
        <v>14.594594594594595</v>
      </c>
      <c r="J215" s="9">
        <v>79.599999999999994</v>
      </c>
      <c r="K215" s="36">
        <f t="shared" si="11"/>
        <v>54.862614678899085</v>
      </c>
    </row>
    <row r="216" spans="1:11" x14ac:dyDescent="0.25">
      <c r="A216" s="7" t="s">
        <v>243</v>
      </c>
      <c r="B216" s="7" t="s">
        <v>354</v>
      </c>
      <c r="C216" s="7" t="s">
        <v>355</v>
      </c>
      <c r="D216" s="7" t="s">
        <v>356</v>
      </c>
      <c r="E216" s="8">
        <v>65.13761467889907</v>
      </c>
      <c r="F216" s="46" t="s">
        <v>790</v>
      </c>
      <c r="G216" s="5">
        <v>30.5</v>
      </c>
      <c r="H216" s="5" t="str">
        <f t="shared" si="9"/>
        <v>14</v>
      </c>
      <c r="I216" s="6">
        <f t="shared" si="10"/>
        <v>32.972972972972975</v>
      </c>
      <c r="J216" s="9">
        <v>70.3</v>
      </c>
      <c r="K216" s="36">
        <f t="shared" si="11"/>
        <v>54.828211009174304</v>
      </c>
    </row>
    <row r="217" spans="1:11" x14ac:dyDescent="0.25">
      <c r="A217" s="7" t="s">
        <v>197</v>
      </c>
      <c r="B217" s="7" t="s">
        <v>354</v>
      </c>
      <c r="C217" s="7" t="s">
        <v>355</v>
      </c>
      <c r="D217" s="7" t="s">
        <v>356</v>
      </c>
      <c r="E217" s="8">
        <v>70.183486238532112</v>
      </c>
      <c r="F217" s="46" t="s">
        <v>778</v>
      </c>
      <c r="G217" s="5" t="s">
        <v>776</v>
      </c>
      <c r="H217" s="5" t="str">
        <f t="shared" si="9"/>
        <v>2</v>
      </c>
      <c r="I217" s="6">
        <f t="shared" si="10"/>
        <v>14.054054054054054</v>
      </c>
      <c r="J217" s="9">
        <v>67.400000000000006</v>
      </c>
      <c r="K217" s="36">
        <f t="shared" si="11"/>
        <v>54.787614678899089</v>
      </c>
    </row>
    <row r="218" spans="1:11" x14ac:dyDescent="0.25">
      <c r="A218" s="7" t="s">
        <v>259</v>
      </c>
      <c r="B218" s="7" t="s">
        <v>354</v>
      </c>
      <c r="C218" s="7" t="s">
        <v>355</v>
      </c>
      <c r="D218" s="7" t="s">
        <v>356</v>
      </c>
      <c r="E218" s="8">
        <v>63.761467889908253</v>
      </c>
      <c r="F218" s="47" t="s">
        <v>774</v>
      </c>
      <c r="G218" s="11" t="s">
        <v>775</v>
      </c>
      <c r="H218" s="5" t="str">
        <f t="shared" si="9"/>
        <v>20</v>
      </c>
      <c r="I218" s="6">
        <f t="shared" si="10"/>
        <v>35.135135135135137</v>
      </c>
      <c r="J218" s="9">
        <v>85</v>
      </c>
      <c r="K218" s="36">
        <f t="shared" si="11"/>
        <v>54.696100917431188</v>
      </c>
    </row>
    <row r="219" spans="1:11" x14ac:dyDescent="0.25">
      <c r="A219" s="7" t="s">
        <v>257</v>
      </c>
      <c r="B219" s="7" t="s">
        <v>354</v>
      </c>
      <c r="C219" s="7" t="s">
        <v>355</v>
      </c>
      <c r="D219" s="7" t="s">
        <v>356</v>
      </c>
      <c r="E219" s="8">
        <v>63.761467889908253</v>
      </c>
      <c r="F219" s="46" t="s">
        <v>889</v>
      </c>
      <c r="G219" s="5" t="s">
        <v>807</v>
      </c>
      <c r="H219" s="5" t="str">
        <f t="shared" si="9"/>
        <v>15.2</v>
      </c>
      <c r="I219" s="6">
        <f t="shared" si="10"/>
        <v>38.378378378378379</v>
      </c>
      <c r="J219" s="9">
        <v>82.5</v>
      </c>
      <c r="K219" s="36">
        <f t="shared" si="11"/>
        <v>54.666100917431194</v>
      </c>
    </row>
    <row r="220" spans="1:11" x14ac:dyDescent="0.25">
      <c r="A220" s="7" t="s">
        <v>227</v>
      </c>
      <c r="B220" s="7" t="s">
        <v>354</v>
      </c>
      <c r="C220" s="7" t="s">
        <v>355</v>
      </c>
      <c r="D220" s="7" t="s">
        <v>356</v>
      </c>
      <c r="E220" s="8">
        <v>66.972477064220186</v>
      </c>
      <c r="F220" s="46" t="s">
        <v>764</v>
      </c>
      <c r="G220" s="5" t="s">
        <v>770</v>
      </c>
      <c r="H220" s="5" t="str">
        <f t="shared" si="9"/>
        <v>7</v>
      </c>
      <c r="I220" s="6">
        <f t="shared" si="10"/>
        <v>26.486486486486488</v>
      </c>
      <c r="J220" s="9">
        <v>69.3</v>
      </c>
      <c r="K220" s="36">
        <f t="shared" si="11"/>
        <v>54.60435779816514</v>
      </c>
    </row>
    <row r="221" spans="1:11" x14ac:dyDescent="0.25">
      <c r="A221" s="7" t="s">
        <v>223</v>
      </c>
      <c r="B221" s="7" t="s">
        <v>354</v>
      </c>
      <c r="C221" s="7" t="s">
        <v>355</v>
      </c>
      <c r="D221" s="7" t="s">
        <v>356</v>
      </c>
      <c r="E221" s="8">
        <v>67.431192660550451</v>
      </c>
      <c r="F221" s="46" t="s">
        <v>818</v>
      </c>
      <c r="G221" s="5" t="s">
        <v>779</v>
      </c>
      <c r="H221" s="5" t="str">
        <f t="shared" si="9"/>
        <v>15.5</v>
      </c>
      <c r="I221" s="6">
        <f t="shared" si="10"/>
        <v>17.297297297297298</v>
      </c>
      <c r="J221" s="9">
        <v>64.599999999999994</v>
      </c>
      <c r="K221" s="36">
        <f t="shared" si="11"/>
        <v>54.523394495412838</v>
      </c>
    </row>
    <row r="222" spans="1:11" x14ac:dyDescent="0.25">
      <c r="A222" s="7" t="s">
        <v>239</v>
      </c>
      <c r="B222" s="7" t="s">
        <v>354</v>
      </c>
      <c r="C222" s="7" t="s">
        <v>355</v>
      </c>
      <c r="D222" s="7" t="s">
        <v>356</v>
      </c>
      <c r="E222" s="8">
        <v>65.366972477064223</v>
      </c>
      <c r="F222" s="46" t="s">
        <v>766</v>
      </c>
      <c r="G222" s="5">
        <v>31</v>
      </c>
      <c r="H222" s="5" t="str">
        <f t="shared" si="9"/>
        <v>8</v>
      </c>
      <c r="I222" s="6">
        <f t="shared" si="10"/>
        <v>33.513513513513516</v>
      </c>
      <c r="J222" s="9">
        <v>60.4</v>
      </c>
      <c r="K222" s="36">
        <f t="shared" si="11"/>
        <v>54.475229357798163</v>
      </c>
    </row>
    <row r="223" spans="1:11" x14ac:dyDescent="0.25">
      <c r="A223" s="7" t="s">
        <v>238</v>
      </c>
      <c r="B223" s="7" t="s">
        <v>354</v>
      </c>
      <c r="C223" s="7" t="s">
        <v>355</v>
      </c>
      <c r="D223" s="7" t="s">
        <v>356</v>
      </c>
      <c r="E223" s="8">
        <v>65.366972477064223</v>
      </c>
      <c r="F223" s="46" t="s">
        <v>769</v>
      </c>
      <c r="G223" s="5" t="s">
        <v>872</v>
      </c>
      <c r="H223" s="5" t="str">
        <f t="shared" si="9"/>
        <v>15</v>
      </c>
      <c r="I223" s="6">
        <f t="shared" si="10"/>
        <v>28.108108108108109</v>
      </c>
      <c r="J223" s="9">
        <v>52.7</v>
      </c>
      <c r="K223" s="36">
        <f t="shared" si="11"/>
        <v>54.425229357798166</v>
      </c>
    </row>
    <row r="224" spans="1:11" x14ac:dyDescent="0.25">
      <c r="A224" s="7" t="s">
        <v>205</v>
      </c>
      <c r="B224" s="7" t="s">
        <v>354</v>
      </c>
      <c r="C224" s="7" t="s">
        <v>355</v>
      </c>
      <c r="D224" s="7" t="s">
        <v>356</v>
      </c>
      <c r="E224" s="8">
        <v>69.495412844036679</v>
      </c>
      <c r="F224" s="47" t="s">
        <v>768</v>
      </c>
      <c r="G224" s="10" t="s">
        <v>769</v>
      </c>
      <c r="H224" s="5" t="str">
        <f t="shared" si="9"/>
        <v>0</v>
      </c>
      <c r="I224" s="6">
        <f t="shared" si="10"/>
        <v>16.216216216216218</v>
      </c>
      <c r="J224" s="9">
        <v>72.599999999999994</v>
      </c>
      <c r="K224" s="36">
        <f t="shared" si="11"/>
        <v>54.371559633027509</v>
      </c>
    </row>
    <row r="225" spans="1:11" x14ac:dyDescent="0.25">
      <c r="A225" s="7" t="s">
        <v>255</v>
      </c>
      <c r="B225" s="7" t="s">
        <v>354</v>
      </c>
      <c r="C225" s="7" t="s">
        <v>355</v>
      </c>
      <c r="D225" s="7" t="s">
        <v>356</v>
      </c>
      <c r="E225" s="8">
        <v>63.990825688073393</v>
      </c>
      <c r="F225" s="46" t="s">
        <v>794</v>
      </c>
      <c r="G225" s="5" t="s">
        <v>821</v>
      </c>
      <c r="H225" s="5" t="str">
        <f t="shared" si="9"/>
        <v>17</v>
      </c>
      <c r="I225" s="6">
        <f t="shared" si="10"/>
        <v>32.972972972972975</v>
      </c>
      <c r="J225" s="9">
        <v>81.7</v>
      </c>
      <c r="K225" s="36">
        <f t="shared" si="11"/>
        <v>54.268119266055052</v>
      </c>
    </row>
    <row r="226" spans="1:11" x14ac:dyDescent="0.25">
      <c r="A226" s="7" t="s">
        <v>235</v>
      </c>
      <c r="B226" s="7" t="s">
        <v>354</v>
      </c>
      <c r="C226" s="7" t="s">
        <v>355</v>
      </c>
      <c r="D226" s="7" t="s">
        <v>356</v>
      </c>
      <c r="E226" s="8">
        <v>65.596330275229349</v>
      </c>
      <c r="F226" s="46" t="s">
        <v>762</v>
      </c>
      <c r="G226" s="5" t="s">
        <v>833</v>
      </c>
      <c r="H226" s="5" t="str">
        <f t="shared" si="9"/>
        <v>4</v>
      </c>
      <c r="I226" s="6">
        <f t="shared" si="10"/>
        <v>33.513513513513516</v>
      </c>
      <c r="J226" s="9">
        <v>79.8</v>
      </c>
      <c r="K226" s="36">
        <f t="shared" si="11"/>
        <v>54.247247706422009</v>
      </c>
    </row>
    <row r="227" spans="1:11" x14ac:dyDescent="0.25">
      <c r="A227" s="7" t="s">
        <v>249</v>
      </c>
      <c r="B227" s="7" t="s">
        <v>354</v>
      </c>
      <c r="C227" s="7" t="s">
        <v>355</v>
      </c>
      <c r="D227" s="7" t="s">
        <v>356</v>
      </c>
      <c r="E227" s="8">
        <v>64.449541284403665</v>
      </c>
      <c r="F227" s="46" t="s">
        <v>766</v>
      </c>
      <c r="G227" s="5" t="s">
        <v>850</v>
      </c>
      <c r="H227" s="5" t="str">
        <f t="shared" si="9"/>
        <v>8</v>
      </c>
      <c r="I227" s="6">
        <f t="shared" si="10"/>
        <v>36.756756756756758</v>
      </c>
      <c r="J227" s="9">
        <v>80.2</v>
      </c>
      <c r="K227" s="36">
        <f t="shared" si="11"/>
        <v>54.237155963302747</v>
      </c>
    </row>
    <row r="228" spans="1:11" x14ac:dyDescent="0.25">
      <c r="A228" s="7" t="s">
        <v>233</v>
      </c>
      <c r="B228" s="7" t="s">
        <v>354</v>
      </c>
      <c r="C228" s="7" t="s">
        <v>355</v>
      </c>
      <c r="D228" s="7" t="s">
        <v>356</v>
      </c>
      <c r="E228" s="8">
        <v>66.055045871559628</v>
      </c>
      <c r="F228" s="47" t="s">
        <v>816</v>
      </c>
      <c r="G228" s="11">
        <v>24</v>
      </c>
      <c r="H228" s="5" t="str">
        <f t="shared" si="9"/>
        <v>10</v>
      </c>
      <c r="I228" s="6">
        <f t="shared" si="10"/>
        <v>25.945945945945947</v>
      </c>
      <c r="J228" s="9">
        <v>60.5</v>
      </c>
      <c r="K228" s="36">
        <f t="shared" si="11"/>
        <v>54.141284403669722</v>
      </c>
    </row>
    <row r="229" spans="1:11" x14ac:dyDescent="0.25">
      <c r="A229" s="7" t="s">
        <v>241</v>
      </c>
      <c r="B229" s="7" t="s">
        <v>354</v>
      </c>
      <c r="C229" s="7" t="s">
        <v>355</v>
      </c>
      <c r="D229" s="7" t="s">
        <v>356</v>
      </c>
      <c r="E229" s="8">
        <v>65.13761467889907</v>
      </c>
      <c r="F229" s="46" t="s">
        <v>780</v>
      </c>
      <c r="G229" s="5" t="s">
        <v>833</v>
      </c>
      <c r="H229" s="5" t="str">
        <f t="shared" si="9"/>
        <v>6</v>
      </c>
      <c r="I229" s="6">
        <f t="shared" si="10"/>
        <v>33.513513513513516</v>
      </c>
      <c r="J229" s="9">
        <v>80</v>
      </c>
      <c r="K229" s="36">
        <f t="shared" si="11"/>
        <v>54.103211009174302</v>
      </c>
    </row>
    <row r="230" spans="1:11" x14ac:dyDescent="0.25">
      <c r="A230" s="7" t="s">
        <v>240</v>
      </c>
      <c r="B230" s="7" t="s">
        <v>354</v>
      </c>
      <c r="C230" s="7" t="s">
        <v>355</v>
      </c>
      <c r="D230" s="7" t="s">
        <v>356</v>
      </c>
      <c r="E230" s="8">
        <v>65.366972477064223</v>
      </c>
      <c r="F230" s="47" t="s">
        <v>790</v>
      </c>
      <c r="G230" s="11" t="s">
        <v>770</v>
      </c>
      <c r="H230" s="5" t="str">
        <f t="shared" si="9"/>
        <v>14</v>
      </c>
      <c r="I230" s="6">
        <f t="shared" si="10"/>
        <v>26.486486486486488</v>
      </c>
      <c r="J230" s="9">
        <v>66.3</v>
      </c>
      <c r="K230" s="36">
        <f t="shared" si="11"/>
        <v>54.100229357798163</v>
      </c>
    </row>
    <row r="231" spans="1:11" x14ac:dyDescent="0.25">
      <c r="A231" s="7" t="s">
        <v>201</v>
      </c>
      <c r="B231" s="7" t="s">
        <v>354</v>
      </c>
      <c r="C231" s="7" t="s">
        <v>355</v>
      </c>
      <c r="D231" s="7" t="s">
        <v>356</v>
      </c>
      <c r="E231" s="8">
        <v>69.724770642201833</v>
      </c>
      <c r="F231" s="47" t="s">
        <v>778</v>
      </c>
      <c r="G231" s="10" t="s">
        <v>882</v>
      </c>
      <c r="H231" s="5" t="str">
        <f t="shared" si="9"/>
        <v>2</v>
      </c>
      <c r="I231" s="6">
        <f t="shared" si="10"/>
        <v>10.27027027027027</v>
      </c>
      <c r="J231" s="9">
        <v>68.5</v>
      </c>
      <c r="K231" s="36">
        <f t="shared" si="11"/>
        <v>53.918577981651374</v>
      </c>
    </row>
    <row r="232" spans="1:11" x14ac:dyDescent="0.25">
      <c r="A232" s="7" t="s">
        <v>214</v>
      </c>
      <c r="B232" s="7" t="s">
        <v>354</v>
      </c>
      <c r="C232" s="7" t="s">
        <v>355</v>
      </c>
      <c r="D232" s="7" t="s">
        <v>356</v>
      </c>
      <c r="E232" s="8">
        <v>68.577981651376149</v>
      </c>
      <c r="F232" s="46" t="s">
        <v>764</v>
      </c>
      <c r="G232" s="5" t="s">
        <v>772</v>
      </c>
      <c r="H232" s="5" t="str">
        <f t="shared" si="9"/>
        <v>7</v>
      </c>
      <c r="I232" s="6">
        <f t="shared" si="10"/>
        <v>11.891891891891893</v>
      </c>
      <c r="J232" s="9">
        <v>0</v>
      </c>
      <c r="K232" s="36">
        <f t="shared" si="11"/>
        <v>53.783486238532113</v>
      </c>
    </row>
    <row r="233" spans="1:11" x14ac:dyDescent="0.25">
      <c r="A233" s="7" t="s">
        <v>262</v>
      </c>
      <c r="B233" s="7" t="s">
        <v>354</v>
      </c>
      <c r="C233" s="7" t="s">
        <v>355</v>
      </c>
      <c r="D233" s="7" t="s">
        <v>356</v>
      </c>
      <c r="E233" s="8">
        <v>63.532110091743107</v>
      </c>
      <c r="F233" s="46" t="s">
        <v>816</v>
      </c>
      <c r="G233" s="5" t="s">
        <v>850</v>
      </c>
      <c r="H233" s="5" t="str">
        <f t="shared" si="9"/>
        <v>10</v>
      </c>
      <c r="I233" s="6">
        <f t="shared" si="10"/>
        <v>36.756756756756758</v>
      </c>
      <c r="J233" s="9">
        <v>69.3</v>
      </c>
      <c r="K233" s="36">
        <f t="shared" si="11"/>
        <v>53.749082568807331</v>
      </c>
    </row>
    <row r="234" spans="1:11" x14ac:dyDescent="0.25">
      <c r="A234" s="7" t="s">
        <v>251</v>
      </c>
      <c r="B234" s="7" t="s">
        <v>354</v>
      </c>
      <c r="C234" s="7" t="s">
        <v>355</v>
      </c>
      <c r="D234" s="7" t="s">
        <v>356</v>
      </c>
      <c r="E234" s="8">
        <v>64.220183486238525</v>
      </c>
      <c r="F234" s="46" t="s">
        <v>830</v>
      </c>
      <c r="G234" s="5" t="s">
        <v>821</v>
      </c>
      <c r="H234" s="5" t="str">
        <f t="shared" si="9"/>
        <v>9</v>
      </c>
      <c r="I234" s="6">
        <f t="shared" si="10"/>
        <v>32.972972972972975</v>
      </c>
      <c r="J234" s="9">
        <v>71.3</v>
      </c>
      <c r="K234" s="36">
        <f t="shared" si="11"/>
        <v>53.640137614678899</v>
      </c>
    </row>
    <row r="235" spans="1:11" x14ac:dyDescent="0.25">
      <c r="A235" s="7" t="s">
        <v>248</v>
      </c>
      <c r="B235" s="7" t="s">
        <v>354</v>
      </c>
      <c r="C235" s="7" t="s">
        <v>355</v>
      </c>
      <c r="D235" s="7" t="s">
        <v>356</v>
      </c>
      <c r="E235" s="8">
        <v>64.449541284403665</v>
      </c>
      <c r="F235" s="46" t="s">
        <v>849</v>
      </c>
      <c r="G235" s="5" t="s">
        <v>808</v>
      </c>
      <c r="H235" s="5" t="str">
        <f t="shared" si="9"/>
        <v>12.5</v>
      </c>
      <c r="I235" s="6">
        <f t="shared" si="10"/>
        <v>28.648648648648649</v>
      </c>
      <c r="J235" s="9">
        <v>69.400000000000006</v>
      </c>
      <c r="K235" s="36">
        <f t="shared" si="11"/>
        <v>53.56215596330275</v>
      </c>
    </row>
    <row r="236" spans="1:11" x14ac:dyDescent="0.25">
      <c r="A236" s="7" t="s">
        <v>283</v>
      </c>
      <c r="B236" s="7" t="s">
        <v>354</v>
      </c>
      <c r="C236" s="7" t="s">
        <v>355</v>
      </c>
      <c r="D236" s="7" t="s">
        <v>356</v>
      </c>
      <c r="E236" s="8">
        <v>61.009174311926607</v>
      </c>
      <c r="F236" s="46" t="s">
        <v>795</v>
      </c>
      <c r="G236" s="5" t="s">
        <v>796</v>
      </c>
      <c r="H236" s="5" t="str">
        <f t="shared" si="9"/>
        <v>16.2</v>
      </c>
      <c r="I236" s="6">
        <f t="shared" si="10"/>
        <v>44.32432432432433</v>
      </c>
      <c r="J236" s="9">
        <v>85.6</v>
      </c>
      <c r="K236" s="36">
        <f t="shared" si="11"/>
        <v>53.526880733944949</v>
      </c>
    </row>
    <row r="237" spans="1:11" x14ac:dyDescent="0.25">
      <c r="A237" s="7" t="s">
        <v>222</v>
      </c>
      <c r="B237" s="7" t="s">
        <v>354</v>
      </c>
      <c r="C237" s="7" t="s">
        <v>355</v>
      </c>
      <c r="D237" s="7" t="s">
        <v>356</v>
      </c>
      <c r="E237" s="8">
        <v>67.660550458715591</v>
      </c>
      <c r="F237" s="46" t="s">
        <v>762</v>
      </c>
      <c r="G237" s="5" t="s">
        <v>769</v>
      </c>
      <c r="H237" s="5" t="str">
        <f t="shared" si="9"/>
        <v>4</v>
      </c>
      <c r="I237" s="6">
        <f t="shared" si="10"/>
        <v>16.216216216216218</v>
      </c>
      <c r="J237" s="9">
        <v>76.900000000000006</v>
      </c>
      <c r="K237" s="36">
        <f t="shared" si="11"/>
        <v>53.395412844036692</v>
      </c>
    </row>
    <row r="238" spans="1:11" x14ac:dyDescent="0.25">
      <c r="A238" s="7" t="s">
        <v>265</v>
      </c>
      <c r="B238" s="7" t="s">
        <v>354</v>
      </c>
      <c r="C238" s="7" t="s">
        <v>355</v>
      </c>
      <c r="D238" s="7" t="s">
        <v>356</v>
      </c>
      <c r="E238" s="8">
        <v>63.532110091743107</v>
      </c>
      <c r="F238" s="46" t="s">
        <v>764</v>
      </c>
      <c r="G238" s="5" t="s">
        <v>840</v>
      </c>
      <c r="H238" s="5" t="str">
        <f t="shared" si="9"/>
        <v>7</v>
      </c>
      <c r="I238" s="6">
        <f t="shared" si="10"/>
        <v>36.216216216216218</v>
      </c>
      <c r="J238" s="9">
        <v>61.9</v>
      </c>
      <c r="K238" s="36">
        <f t="shared" si="11"/>
        <v>53.374082568807331</v>
      </c>
    </row>
    <row r="239" spans="1:11" x14ac:dyDescent="0.25">
      <c r="A239" s="7" t="s">
        <v>220</v>
      </c>
      <c r="B239" s="7" t="s">
        <v>354</v>
      </c>
      <c r="C239" s="7" t="s">
        <v>355</v>
      </c>
      <c r="D239" s="7" t="s">
        <v>356</v>
      </c>
      <c r="E239" s="8">
        <v>68.11926605504587</v>
      </c>
      <c r="F239" s="46">
        <v>4</v>
      </c>
      <c r="G239" s="5">
        <v>12.5</v>
      </c>
      <c r="H239" s="5">
        <f t="shared" si="9"/>
        <v>4</v>
      </c>
      <c r="I239" s="6">
        <f t="shared" si="10"/>
        <v>13.513513513513514</v>
      </c>
      <c r="J239" s="9">
        <v>65.099999999999994</v>
      </c>
      <c r="K239" s="36">
        <f t="shared" si="11"/>
        <v>53.364449541284401</v>
      </c>
    </row>
    <row r="240" spans="1:11" x14ac:dyDescent="0.25">
      <c r="A240" s="7" t="s">
        <v>230</v>
      </c>
      <c r="B240" s="7" t="s">
        <v>354</v>
      </c>
      <c r="C240" s="7" t="s">
        <v>355</v>
      </c>
      <c r="D240" s="7" t="s">
        <v>356</v>
      </c>
      <c r="E240" s="8">
        <v>66.284403669724767</v>
      </c>
      <c r="F240" s="46" t="s">
        <v>799</v>
      </c>
      <c r="G240" s="5" t="s">
        <v>774</v>
      </c>
      <c r="H240" s="5" t="str">
        <f t="shared" si="9"/>
        <v>5</v>
      </c>
      <c r="I240" s="6">
        <f t="shared" si="10"/>
        <v>21.621621621621621</v>
      </c>
      <c r="J240" s="9">
        <v>67.400000000000006</v>
      </c>
      <c r="K240" s="36">
        <f t="shared" si="11"/>
        <v>53.213302752293572</v>
      </c>
    </row>
    <row r="241" spans="1:11" x14ac:dyDescent="0.25">
      <c r="A241" s="7" t="s">
        <v>231</v>
      </c>
      <c r="B241" s="7" t="s">
        <v>354</v>
      </c>
      <c r="C241" s="7" t="s">
        <v>355</v>
      </c>
      <c r="D241" s="7" t="s">
        <v>356</v>
      </c>
      <c r="E241" s="8">
        <v>66.284403669724767</v>
      </c>
      <c r="F241" s="46" t="s">
        <v>766</v>
      </c>
      <c r="G241" s="5" t="s">
        <v>781</v>
      </c>
      <c r="H241" s="5" t="str">
        <f t="shared" si="9"/>
        <v>8</v>
      </c>
      <c r="I241" s="6">
        <f t="shared" si="10"/>
        <v>17.837837837837839</v>
      </c>
      <c r="J241" s="9">
        <v>65.5</v>
      </c>
      <c r="K241" s="36">
        <f t="shared" si="11"/>
        <v>52.988302752293571</v>
      </c>
    </row>
    <row r="242" spans="1:11" x14ac:dyDescent="0.25">
      <c r="A242" s="7" t="s">
        <v>244</v>
      </c>
      <c r="B242" s="7" t="s">
        <v>354</v>
      </c>
      <c r="C242" s="7" t="s">
        <v>355</v>
      </c>
      <c r="D242" s="7" t="s">
        <v>356</v>
      </c>
      <c r="E242" s="8">
        <v>64.908256880733944</v>
      </c>
      <c r="F242" s="46" t="s">
        <v>816</v>
      </c>
      <c r="G242" s="5">
        <v>22</v>
      </c>
      <c r="H242" s="5" t="str">
        <f t="shared" si="9"/>
        <v>10</v>
      </c>
      <c r="I242" s="6">
        <f t="shared" si="10"/>
        <v>23.783783783783786</v>
      </c>
      <c r="J242" s="9">
        <v>69.599999999999994</v>
      </c>
      <c r="K242" s="36">
        <f t="shared" si="11"/>
        <v>52.981192660550455</v>
      </c>
    </row>
    <row r="243" spans="1:11" x14ac:dyDescent="0.25">
      <c r="A243" s="7" t="s">
        <v>232</v>
      </c>
      <c r="B243" s="7" t="s">
        <v>354</v>
      </c>
      <c r="C243" s="7" t="s">
        <v>355</v>
      </c>
      <c r="D243" s="7" t="s">
        <v>356</v>
      </c>
      <c r="E243" s="8">
        <v>66.055045871559628</v>
      </c>
      <c r="F243" s="46" t="s">
        <v>762</v>
      </c>
      <c r="G243" s="5" t="s">
        <v>774</v>
      </c>
      <c r="H243" s="5" t="str">
        <f t="shared" si="9"/>
        <v>4</v>
      </c>
      <c r="I243" s="6">
        <f t="shared" si="10"/>
        <v>21.621621621621621</v>
      </c>
      <c r="J243" s="9">
        <v>80.8</v>
      </c>
      <c r="K243" s="36">
        <f t="shared" si="11"/>
        <v>52.941284403669719</v>
      </c>
    </row>
    <row r="244" spans="1:11" x14ac:dyDescent="0.25">
      <c r="A244" s="7" t="s">
        <v>256</v>
      </c>
      <c r="B244" s="7" t="s">
        <v>354</v>
      </c>
      <c r="C244" s="7" t="s">
        <v>355</v>
      </c>
      <c r="D244" s="7" t="s">
        <v>356</v>
      </c>
      <c r="E244" s="8">
        <v>63.990825688073393</v>
      </c>
      <c r="F244" s="46" t="s">
        <v>772</v>
      </c>
      <c r="G244" s="5" t="s">
        <v>770</v>
      </c>
      <c r="H244" s="5" t="str">
        <f t="shared" si="9"/>
        <v>11</v>
      </c>
      <c r="I244" s="6">
        <f t="shared" si="10"/>
        <v>26.486486486486488</v>
      </c>
      <c r="J244" s="9">
        <v>65.2</v>
      </c>
      <c r="K244" s="36">
        <f t="shared" si="11"/>
        <v>52.768119266055045</v>
      </c>
    </row>
    <row r="245" spans="1:11" x14ac:dyDescent="0.25">
      <c r="A245" s="7" t="s">
        <v>234</v>
      </c>
      <c r="B245" s="7" t="s">
        <v>354</v>
      </c>
      <c r="C245" s="7" t="s">
        <v>355</v>
      </c>
      <c r="D245" s="7" t="s">
        <v>356</v>
      </c>
      <c r="E245" s="8">
        <v>66.055045871559628</v>
      </c>
      <c r="F245" s="46">
        <v>10</v>
      </c>
      <c r="G245" s="5" t="s">
        <v>791</v>
      </c>
      <c r="H245" s="5">
        <f t="shared" si="9"/>
        <v>10</v>
      </c>
      <c r="I245" s="6">
        <f t="shared" si="10"/>
        <v>15.675675675675677</v>
      </c>
      <c r="J245" s="9">
        <v>73.900000000000006</v>
      </c>
      <c r="K245" s="36">
        <f t="shared" si="11"/>
        <v>52.716284403669718</v>
      </c>
    </row>
    <row r="246" spans="1:11" x14ac:dyDescent="0.25">
      <c r="A246" s="7" t="s">
        <v>260</v>
      </c>
      <c r="B246" s="7" t="s">
        <v>354</v>
      </c>
      <c r="C246" s="7" t="s">
        <v>355</v>
      </c>
      <c r="D246" s="7" t="s">
        <v>356</v>
      </c>
      <c r="E246" s="8">
        <v>63.761467889908253</v>
      </c>
      <c r="F246" s="46" t="s">
        <v>780</v>
      </c>
      <c r="G246" s="5">
        <v>28</v>
      </c>
      <c r="H246" s="5" t="str">
        <f t="shared" si="9"/>
        <v>6</v>
      </c>
      <c r="I246" s="6">
        <f t="shared" si="10"/>
        <v>30.270270270270274</v>
      </c>
      <c r="J246" s="9">
        <v>50.8</v>
      </c>
      <c r="K246" s="36">
        <f t="shared" si="11"/>
        <v>52.621100917431193</v>
      </c>
    </row>
    <row r="247" spans="1:11" x14ac:dyDescent="0.25">
      <c r="A247" s="7" t="s">
        <v>226</v>
      </c>
      <c r="B247" s="7" t="s">
        <v>354</v>
      </c>
      <c r="C247" s="7" t="s">
        <v>355</v>
      </c>
      <c r="D247" s="7" t="s">
        <v>356</v>
      </c>
      <c r="E247" s="8">
        <v>67.201834862385326</v>
      </c>
      <c r="F247" s="46" t="s">
        <v>768</v>
      </c>
      <c r="G247" s="5">
        <v>14.5</v>
      </c>
      <c r="H247" s="5" t="str">
        <f t="shared" si="9"/>
        <v>0</v>
      </c>
      <c r="I247" s="6">
        <f t="shared" si="10"/>
        <v>15.675675675675677</v>
      </c>
      <c r="J247" s="9">
        <v>0</v>
      </c>
      <c r="K247" s="36">
        <f t="shared" si="11"/>
        <v>52.576376146788988</v>
      </c>
    </row>
    <row r="248" spans="1:11" x14ac:dyDescent="0.25">
      <c r="A248" s="7" t="s">
        <v>266</v>
      </c>
      <c r="B248" s="7" t="s">
        <v>354</v>
      </c>
      <c r="C248" s="7" t="s">
        <v>355</v>
      </c>
      <c r="D248" s="7" t="s">
        <v>356</v>
      </c>
      <c r="E248" s="8">
        <v>63.073394495412835</v>
      </c>
      <c r="F248" s="46" t="s">
        <v>799</v>
      </c>
      <c r="G248" s="5">
        <v>31.5</v>
      </c>
      <c r="H248" s="5" t="str">
        <f t="shared" si="9"/>
        <v>5</v>
      </c>
      <c r="I248" s="6">
        <f t="shared" si="10"/>
        <v>34.054054054054056</v>
      </c>
      <c r="J248" s="9">
        <v>80.3</v>
      </c>
      <c r="K248" s="36">
        <f t="shared" si="11"/>
        <v>52.530045871559629</v>
      </c>
    </row>
    <row r="249" spans="1:11" x14ac:dyDescent="0.25">
      <c r="A249" s="7" t="s">
        <v>252</v>
      </c>
      <c r="B249" s="7" t="s">
        <v>354</v>
      </c>
      <c r="C249" s="7" t="s">
        <v>355</v>
      </c>
      <c r="D249" s="7" t="s">
        <v>356</v>
      </c>
      <c r="E249" s="8">
        <v>64.220183486238525</v>
      </c>
      <c r="F249" s="47" t="s">
        <v>780</v>
      </c>
      <c r="G249" s="11" t="s">
        <v>824</v>
      </c>
      <c r="H249" s="5" t="str">
        <f t="shared" si="9"/>
        <v>6</v>
      </c>
      <c r="I249" s="6">
        <f t="shared" si="10"/>
        <v>25.945945945945947</v>
      </c>
      <c r="J249" s="9">
        <v>70.900000000000006</v>
      </c>
      <c r="K249" s="36">
        <f t="shared" si="11"/>
        <v>52.3651376146789</v>
      </c>
    </row>
    <row r="250" spans="1:11" x14ac:dyDescent="0.25">
      <c r="A250" s="7" t="s">
        <v>254</v>
      </c>
      <c r="B250" s="7" t="s">
        <v>354</v>
      </c>
      <c r="C250" s="7" t="s">
        <v>355</v>
      </c>
      <c r="D250" s="7" t="s">
        <v>356</v>
      </c>
      <c r="E250" s="8">
        <v>64.220183486238525</v>
      </c>
      <c r="F250" s="46" t="s">
        <v>799</v>
      </c>
      <c r="G250" s="5" t="s">
        <v>800</v>
      </c>
      <c r="H250" s="5" t="str">
        <f t="shared" si="9"/>
        <v>5</v>
      </c>
      <c r="I250" s="6">
        <f t="shared" si="10"/>
        <v>25.405405405405407</v>
      </c>
      <c r="J250" s="9">
        <v>54.9</v>
      </c>
      <c r="K250" s="36">
        <f t="shared" si="11"/>
        <v>52.190137614678896</v>
      </c>
    </row>
    <row r="251" spans="1:11" x14ac:dyDescent="0.25">
      <c r="A251" s="7" t="s">
        <v>229</v>
      </c>
      <c r="B251" s="7" t="s">
        <v>354</v>
      </c>
      <c r="C251" s="7" t="s">
        <v>355</v>
      </c>
      <c r="D251" s="7" t="s">
        <v>356</v>
      </c>
      <c r="E251" s="8">
        <v>66.284403669724767</v>
      </c>
      <c r="F251" s="46" t="s">
        <v>799</v>
      </c>
      <c r="G251" s="5" t="s">
        <v>772</v>
      </c>
      <c r="H251" s="5" t="str">
        <f t="shared" si="9"/>
        <v>5</v>
      </c>
      <c r="I251" s="6">
        <f t="shared" si="10"/>
        <v>11.891891891891893</v>
      </c>
      <c r="J251" s="9">
        <v>0</v>
      </c>
      <c r="K251" s="36">
        <f t="shared" si="11"/>
        <v>51.863302752293571</v>
      </c>
    </row>
    <row r="252" spans="1:11" x14ac:dyDescent="0.25">
      <c r="A252" s="7" t="s">
        <v>236</v>
      </c>
      <c r="B252" s="7" t="s">
        <v>354</v>
      </c>
      <c r="C252" s="7" t="s">
        <v>355</v>
      </c>
      <c r="D252" s="7" t="s">
        <v>356</v>
      </c>
      <c r="E252" s="8">
        <v>65.596330275229349</v>
      </c>
      <c r="F252" s="47" t="s">
        <v>762</v>
      </c>
      <c r="G252" s="11" t="s">
        <v>769</v>
      </c>
      <c r="H252" s="5" t="str">
        <f t="shared" si="9"/>
        <v>4</v>
      </c>
      <c r="I252" s="6">
        <f t="shared" si="10"/>
        <v>16.216216216216218</v>
      </c>
      <c r="J252" s="9">
        <v>73.3</v>
      </c>
      <c r="K252" s="36">
        <f t="shared" si="11"/>
        <v>51.84724770642201</v>
      </c>
    </row>
    <row r="253" spans="1:11" x14ac:dyDescent="0.25">
      <c r="A253" s="7" t="s">
        <v>261</v>
      </c>
      <c r="B253" s="7" t="s">
        <v>354</v>
      </c>
      <c r="C253" s="7" t="s">
        <v>355</v>
      </c>
      <c r="D253" s="7" t="s">
        <v>356</v>
      </c>
      <c r="E253" s="8">
        <v>63.761467889908253</v>
      </c>
      <c r="F253" s="47" t="s">
        <v>828</v>
      </c>
      <c r="G253" s="11" t="s">
        <v>829</v>
      </c>
      <c r="H253" s="5" t="str">
        <f t="shared" si="9"/>
        <v>2.4</v>
      </c>
      <c r="I253" s="6">
        <f t="shared" si="10"/>
        <v>27.027027027027028</v>
      </c>
      <c r="J253" s="9">
        <v>77.2</v>
      </c>
      <c r="K253" s="36">
        <f t="shared" si="11"/>
        <v>51.81110091743119</v>
      </c>
    </row>
    <row r="254" spans="1:11" x14ac:dyDescent="0.25">
      <c r="A254" s="7" t="s">
        <v>275</v>
      </c>
      <c r="B254" s="7" t="s">
        <v>354</v>
      </c>
      <c r="C254" s="7" t="s">
        <v>355</v>
      </c>
      <c r="D254" s="7" t="s">
        <v>356</v>
      </c>
      <c r="E254" s="8">
        <v>61.926605504587151</v>
      </c>
      <c r="F254" s="47" t="s">
        <v>816</v>
      </c>
      <c r="G254" s="11" t="s">
        <v>805</v>
      </c>
      <c r="H254" s="5" t="str">
        <f t="shared" si="9"/>
        <v>10</v>
      </c>
      <c r="I254" s="6">
        <f t="shared" si="10"/>
        <v>29.189189189189189</v>
      </c>
      <c r="J254" s="9">
        <v>62.1</v>
      </c>
      <c r="K254" s="36">
        <f t="shared" si="11"/>
        <v>51.494954128440362</v>
      </c>
    </row>
    <row r="255" spans="1:11" x14ac:dyDescent="0.25">
      <c r="A255" s="7" t="s">
        <v>216</v>
      </c>
      <c r="B255" s="7" t="s">
        <v>354</v>
      </c>
      <c r="C255" s="7" t="s">
        <v>355</v>
      </c>
      <c r="D255" s="7" t="s">
        <v>356</v>
      </c>
      <c r="E255" s="8">
        <v>68.577981651376149</v>
      </c>
      <c r="F255" s="46"/>
      <c r="G255" s="5"/>
      <c r="H255" s="5">
        <f t="shared" si="9"/>
        <v>0</v>
      </c>
      <c r="I255" s="6">
        <f t="shared" si="10"/>
        <v>0</v>
      </c>
      <c r="J255" s="9">
        <v>62.1</v>
      </c>
      <c r="K255" s="36">
        <f t="shared" si="11"/>
        <v>51.433486238532112</v>
      </c>
    </row>
    <row r="256" spans="1:11" x14ac:dyDescent="0.25">
      <c r="A256" s="7" t="s">
        <v>250</v>
      </c>
      <c r="B256" s="7" t="s">
        <v>354</v>
      </c>
      <c r="C256" s="7" t="s">
        <v>355</v>
      </c>
      <c r="D256" s="7" t="s">
        <v>356</v>
      </c>
      <c r="E256" s="8">
        <v>64.449541284403665</v>
      </c>
      <c r="F256" s="47" t="s">
        <v>778</v>
      </c>
      <c r="G256" s="11" t="s">
        <v>820</v>
      </c>
      <c r="H256" s="5" t="str">
        <f t="shared" si="9"/>
        <v>2</v>
      </c>
      <c r="I256" s="6">
        <f t="shared" si="10"/>
        <v>19.45945945945946</v>
      </c>
      <c r="J256" s="9">
        <v>70.099999999999994</v>
      </c>
      <c r="K256" s="36">
        <f t="shared" si="11"/>
        <v>51.237155963302754</v>
      </c>
    </row>
    <row r="257" spans="1:11" x14ac:dyDescent="0.25">
      <c r="A257" s="7" t="s">
        <v>273</v>
      </c>
      <c r="B257" s="7" t="s">
        <v>354</v>
      </c>
      <c r="C257" s="7" t="s">
        <v>355</v>
      </c>
      <c r="D257" s="7" t="s">
        <v>356</v>
      </c>
      <c r="E257" s="8">
        <v>61.926605504587151</v>
      </c>
      <c r="F257" s="46" t="s">
        <v>772</v>
      </c>
      <c r="G257" s="5" t="s">
        <v>824</v>
      </c>
      <c r="H257" s="5" t="str">
        <f t="shared" si="9"/>
        <v>11</v>
      </c>
      <c r="I257" s="6">
        <f t="shared" si="10"/>
        <v>25.945945945945947</v>
      </c>
      <c r="J257" s="9">
        <v>81</v>
      </c>
      <c r="K257" s="36">
        <f t="shared" si="11"/>
        <v>51.144954128440368</v>
      </c>
    </row>
    <row r="258" spans="1:11" x14ac:dyDescent="0.25">
      <c r="A258" s="7" t="s">
        <v>242</v>
      </c>
      <c r="B258" s="7" t="s">
        <v>354</v>
      </c>
      <c r="C258" s="7" t="s">
        <v>355</v>
      </c>
      <c r="D258" s="7" t="s">
        <v>356</v>
      </c>
      <c r="E258" s="8">
        <v>65.13761467889907</v>
      </c>
      <c r="F258" s="46" t="s">
        <v>762</v>
      </c>
      <c r="G258" s="5" t="s">
        <v>849</v>
      </c>
      <c r="H258" s="5" t="str">
        <f t="shared" ref="H258:H321" si="12">F258</f>
        <v>4</v>
      </c>
      <c r="I258" s="6">
        <f t="shared" ref="I258:I321" si="13">G258/92.5*100</f>
        <v>13.513513513513514</v>
      </c>
      <c r="J258" s="9">
        <v>79.599999999999994</v>
      </c>
      <c r="K258" s="36">
        <f t="shared" ref="K258:K321" si="14">E258*0.75+F258*0.1+G258*0.15</f>
        <v>51.128211009174301</v>
      </c>
    </row>
    <row r="259" spans="1:11" x14ac:dyDescent="0.25">
      <c r="A259" s="7" t="s">
        <v>219</v>
      </c>
      <c r="B259" s="7" t="s">
        <v>354</v>
      </c>
      <c r="C259" s="7" t="s">
        <v>355</v>
      </c>
      <c r="D259" s="7" t="s">
        <v>356</v>
      </c>
      <c r="E259" s="8">
        <v>68.11926605504587</v>
      </c>
      <c r="F259" s="46"/>
      <c r="G259" s="5"/>
      <c r="H259" s="5">
        <f t="shared" si="12"/>
        <v>0</v>
      </c>
      <c r="I259" s="6">
        <f t="shared" si="13"/>
        <v>0</v>
      </c>
      <c r="J259" s="9">
        <v>80.099999999999994</v>
      </c>
      <c r="K259" s="36">
        <f t="shared" si="14"/>
        <v>51.089449541284402</v>
      </c>
    </row>
    <row r="260" spans="1:11" x14ac:dyDescent="0.25">
      <c r="A260" s="7" t="s">
        <v>253</v>
      </c>
      <c r="B260" s="7" t="s">
        <v>354</v>
      </c>
      <c r="C260" s="7" t="s">
        <v>355</v>
      </c>
      <c r="D260" s="7" t="s">
        <v>356</v>
      </c>
      <c r="E260" s="8">
        <v>64.220183486238525</v>
      </c>
      <c r="F260" s="46" t="s">
        <v>762</v>
      </c>
      <c r="G260" s="5" t="s">
        <v>779</v>
      </c>
      <c r="H260" s="5" t="str">
        <f t="shared" si="12"/>
        <v>4</v>
      </c>
      <c r="I260" s="6">
        <f t="shared" si="13"/>
        <v>17.297297297297298</v>
      </c>
      <c r="J260" s="9">
        <v>63.2</v>
      </c>
      <c r="K260" s="36">
        <f t="shared" si="14"/>
        <v>50.965137614678895</v>
      </c>
    </row>
    <row r="261" spans="1:11" x14ac:dyDescent="0.25">
      <c r="A261" s="7" t="s">
        <v>268</v>
      </c>
      <c r="B261" s="7" t="s">
        <v>354</v>
      </c>
      <c r="C261" s="7" t="s">
        <v>355</v>
      </c>
      <c r="D261" s="7" t="s">
        <v>356</v>
      </c>
      <c r="E261" s="8">
        <v>62.385321100917437</v>
      </c>
      <c r="F261" s="47" t="s">
        <v>883</v>
      </c>
      <c r="G261" s="10" t="s">
        <v>781</v>
      </c>
      <c r="H261" s="5" t="str">
        <f t="shared" si="12"/>
        <v>16.8</v>
      </c>
      <c r="I261" s="6">
        <f t="shared" si="13"/>
        <v>17.837837837837839</v>
      </c>
      <c r="J261" s="9">
        <v>62.9</v>
      </c>
      <c r="K261" s="36">
        <f t="shared" si="14"/>
        <v>50.943990825688076</v>
      </c>
    </row>
    <row r="262" spans="1:11" x14ac:dyDescent="0.25">
      <c r="A262" s="7" t="s">
        <v>280</v>
      </c>
      <c r="B262" s="7" t="s">
        <v>354</v>
      </c>
      <c r="C262" s="7" t="s">
        <v>355</v>
      </c>
      <c r="D262" s="7" t="s">
        <v>356</v>
      </c>
      <c r="E262" s="8">
        <v>61.238532110091739</v>
      </c>
      <c r="F262" s="46" t="s">
        <v>776</v>
      </c>
      <c r="G262" s="5" t="s">
        <v>770</v>
      </c>
      <c r="H262" s="5" t="str">
        <f t="shared" si="12"/>
        <v>13</v>
      </c>
      <c r="I262" s="6">
        <f t="shared" si="13"/>
        <v>26.486486486486488</v>
      </c>
      <c r="J262" s="9">
        <v>77.599999999999994</v>
      </c>
      <c r="K262" s="36">
        <f t="shared" si="14"/>
        <v>50.903899082568799</v>
      </c>
    </row>
    <row r="263" spans="1:11" x14ac:dyDescent="0.25">
      <c r="A263" s="7" t="s">
        <v>246</v>
      </c>
      <c r="B263" s="7" t="s">
        <v>354</v>
      </c>
      <c r="C263" s="7" t="s">
        <v>355</v>
      </c>
      <c r="D263" s="7" t="s">
        <v>356</v>
      </c>
      <c r="E263" s="8">
        <v>64.67889908256879</v>
      </c>
      <c r="F263" s="46" t="s">
        <v>778</v>
      </c>
      <c r="G263" s="5" t="s">
        <v>791</v>
      </c>
      <c r="H263" s="5" t="str">
        <f t="shared" si="12"/>
        <v>2</v>
      </c>
      <c r="I263" s="6">
        <f t="shared" si="13"/>
        <v>15.675675675675677</v>
      </c>
      <c r="J263" s="9">
        <v>62.3</v>
      </c>
      <c r="K263" s="36">
        <f t="shared" si="14"/>
        <v>50.884174311926593</v>
      </c>
    </row>
    <row r="264" spans="1:11" x14ac:dyDescent="0.25">
      <c r="A264" s="7" t="s">
        <v>270</v>
      </c>
      <c r="B264" s="7" t="s">
        <v>354</v>
      </c>
      <c r="C264" s="7" t="s">
        <v>355</v>
      </c>
      <c r="D264" s="7" t="s">
        <v>356</v>
      </c>
      <c r="E264" s="8">
        <v>62.155963302752291</v>
      </c>
      <c r="F264" s="46" t="s">
        <v>830</v>
      </c>
      <c r="G264" s="5" t="s">
        <v>846</v>
      </c>
      <c r="H264" s="5" t="str">
        <f t="shared" si="12"/>
        <v>9</v>
      </c>
      <c r="I264" s="6">
        <f t="shared" si="13"/>
        <v>23.243243243243246</v>
      </c>
      <c r="J264" s="9">
        <v>73.2</v>
      </c>
      <c r="K264" s="36">
        <f t="shared" si="14"/>
        <v>50.741972477064216</v>
      </c>
    </row>
    <row r="265" spans="1:11" x14ac:dyDescent="0.25">
      <c r="A265" s="7" t="s">
        <v>245</v>
      </c>
      <c r="B265" s="7" t="s">
        <v>354</v>
      </c>
      <c r="C265" s="7" t="s">
        <v>355</v>
      </c>
      <c r="D265" s="7" t="s">
        <v>356</v>
      </c>
      <c r="E265" s="8">
        <v>64.67889908256879</v>
      </c>
      <c r="F265" s="47" t="s">
        <v>768</v>
      </c>
      <c r="G265" s="10" t="s">
        <v>791</v>
      </c>
      <c r="H265" s="5" t="str">
        <f t="shared" si="12"/>
        <v>0</v>
      </c>
      <c r="I265" s="6">
        <f t="shared" si="13"/>
        <v>15.675675675675677</v>
      </c>
      <c r="J265" s="9">
        <v>63.1</v>
      </c>
      <c r="K265" s="36">
        <f t="shared" si="14"/>
        <v>50.68417431192659</v>
      </c>
    </row>
    <row r="266" spans="1:11" x14ac:dyDescent="0.25">
      <c r="A266" s="7" t="s">
        <v>258</v>
      </c>
      <c r="B266" s="7" t="s">
        <v>354</v>
      </c>
      <c r="C266" s="7" t="s">
        <v>355</v>
      </c>
      <c r="D266" s="7" t="s">
        <v>356</v>
      </c>
      <c r="E266" s="8">
        <v>63.761467889908253</v>
      </c>
      <c r="F266" s="46">
        <v>2</v>
      </c>
      <c r="G266" s="5">
        <v>16.5</v>
      </c>
      <c r="H266" s="5">
        <f t="shared" si="12"/>
        <v>2</v>
      </c>
      <c r="I266" s="6">
        <f t="shared" si="13"/>
        <v>17.837837837837839</v>
      </c>
      <c r="J266" s="9">
        <v>61.6</v>
      </c>
      <c r="K266" s="36">
        <f t="shared" si="14"/>
        <v>50.496100917431193</v>
      </c>
    </row>
    <row r="267" spans="1:11" x14ac:dyDescent="0.25">
      <c r="A267" s="7" t="s">
        <v>276</v>
      </c>
      <c r="B267" s="7" t="s">
        <v>354</v>
      </c>
      <c r="C267" s="7" t="s">
        <v>355</v>
      </c>
      <c r="D267" s="7" t="s">
        <v>356</v>
      </c>
      <c r="E267" s="8">
        <v>61.697247706422012</v>
      </c>
      <c r="F267" s="46" t="s">
        <v>766</v>
      </c>
      <c r="G267" s="5" t="s">
        <v>839</v>
      </c>
      <c r="H267" s="5" t="str">
        <f t="shared" si="12"/>
        <v>8</v>
      </c>
      <c r="I267" s="6">
        <f t="shared" si="13"/>
        <v>22.702702702702705</v>
      </c>
      <c r="J267" s="9">
        <v>76.400000000000006</v>
      </c>
      <c r="K267" s="36">
        <f t="shared" si="14"/>
        <v>50.222935779816503</v>
      </c>
    </row>
    <row r="268" spans="1:11" x14ac:dyDescent="0.25">
      <c r="A268" s="7" t="s">
        <v>263</v>
      </c>
      <c r="B268" s="7" t="s">
        <v>354</v>
      </c>
      <c r="C268" s="7" t="s">
        <v>355</v>
      </c>
      <c r="D268" s="7" t="s">
        <v>356</v>
      </c>
      <c r="E268" s="8">
        <v>63.532110091743107</v>
      </c>
      <c r="F268" s="46" t="s">
        <v>768</v>
      </c>
      <c r="G268" s="5" t="s">
        <v>779</v>
      </c>
      <c r="H268" s="5" t="str">
        <f t="shared" si="12"/>
        <v>0</v>
      </c>
      <c r="I268" s="6">
        <f t="shared" si="13"/>
        <v>17.297297297297298</v>
      </c>
      <c r="J268" s="9">
        <v>65.8</v>
      </c>
      <c r="K268" s="36">
        <f t="shared" si="14"/>
        <v>50.049082568807329</v>
      </c>
    </row>
    <row r="269" spans="1:11" x14ac:dyDescent="0.25">
      <c r="A269" s="7" t="s">
        <v>300</v>
      </c>
      <c r="B269" s="7" t="s">
        <v>354</v>
      </c>
      <c r="C269" s="7" t="s">
        <v>355</v>
      </c>
      <c r="D269" s="7" t="s">
        <v>356</v>
      </c>
      <c r="E269" s="8">
        <v>57.339449541284402</v>
      </c>
      <c r="F269" s="46" t="s">
        <v>772</v>
      </c>
      <c r="G269" s="5" t="s">
        <v>812</v>
      </c>
      <c r="H269" s="5" t="str">
        <f t="shared" si="12"/>
        <v>11</v>
      </c>
      <c r="I269" s="6">
        <f t="shared" si="13"/>
        <v>42.702702702702702</v>
      </c>
      <c r="J269" s="9">
        <v>80.599999999999994</v>
      </c>
      <c r="K269" s="36">
        <f t="shared" si="14"/>
        <v>50.029587155963299</v>
      </c>
    </row>
    <row r="270" spans="1:11" x14ac:dyDescent="0.25">
      <c r="A270" s="7" t="s">
        <v>247</v>
      </c>
      <c r="B270" s="7" t="s">
        <v>354</v>
      </c>
      <c r="C270" s="7" t="s">
        <v>355</v>
      </c>
      <c r="D270" s="7" t="s">
        <v>356</v>
      </c>
      <c r="E270" s="8">
        <v>64.67889908256879</v>
      </c>
      <c r="F270" s="47" t="s">
        <v>768</v>
      </c>
      <c r="G270" s="11">
        <v>9.5</v>
      </c>
      <c r="H270" s="5" t="str">
        <f t="shared" si="12"/>
        <v>0</v>
      </c>
      <c r="I270" s="6">
        <f t="shared" si="13"/>
        <v>10.27027027027027</v>
      </c>
      <c r="J270" s="9">
        <v>68.3</v>
      </c>
      <c r="K270" s="36">
        <f t="shared" si="14"/>
        <v>49.93417431192659</v>
      </c>
    </row>
    <row r="271" spans="1:11" x14ac:dyDescent="0.25">
      <c r="A271" s="7" t="s">
        <v>269</v>
      </c>
      <c r="B271" s="7" t="s">
        <v>354</v>
      </c>
      <c r="C271" s="7" t="s">
        <v>355</v>
      </c>
      <c r="D271" s="7" t="s">
        <v>356</v>
      </c>
      <c r="E271" s="8">
        <v>62.385321100917437</v>
      </c>
      <c r="F271" s="46" t="s">
        <v>780</v>
      </c>
      <c r="G271" s="5" t="s">
        <v>781</v>
      </c>
      <c r="H271" s="5" t="str">
        <f t="shared" si="12"/>
        <v>6</v>
      </c>
      <c r="I271" s="6">
        <f t="shared" si="13"/>
        <v>17.837837837837839</v>
      </c>
      <c r="J271" s="9">
        <v>74.2</v>
      </c>
      <c r="K271" s="36">
        <f t="shared" si="14"/>
        <v>49.863990825688077</v>
      </c>
    </row>
    <row r="272" spans="1:11" x14ac:dyDescent="0.25">
      <c r="A272" s="7" t="s">
        <v>279</v>
      </c>
      <c r="B272" s="7" t="s">
        <v>354</v>
      </c>
      <c r="C272" s="7" t="s">
        <v>355</v>
      </c>
      <c r="D272" s="7" t="s">
        <v>356</v>
      </c>
      <c r="E272" s="8">
        <v>61.238532110091739</v>
      </c>
      <c r="F272" s="46" t="s">
        <v>766</v>
      </c>
      <c r="G272" s="5" t="s">
        <v>774</v>
      </c>
      <c r="H272" s="5" t="str">
        <f t="shared" si="12"/>
        <v>8</v>
      </c>
      <c r="I272" s="6">
        <f t="shared" si="13"/>
        <v>21.621621621621621</v>
      </c>
      <c r="J272" s="9">
        <v>77.5</v>
      </c>
      <c r="K272" s="36">
        <f t="shared" si="14"/>
        <v>49.728899082568802</v>
      </c>
    </row>
    <row r="273" spans="1:11" x14ac:dyDescent="0.25">
      <c r="A273" s="7" t="s">
        <v>285</v>
      </c>
      <c r="B273" s="7" t="s">
        <v>354</v>
      </c>
      <c r="C273" s="7" t="s">
        <v>355</v>
      </c>
      <c r="D273" s="7" t="s">
        <v>356</v>
      </c>
      <c r="E273" s="8">
        <v>60.321100917431181</v>
      </c>
      <c r="F273" s="47" t="s">
        <v>766</v>
      </c>
      <c r="G273" s="10" t="s">
        <v>858</v>
      </c>
      <c r="H273" s="5" t="str">
        <f t="shared" si="12"/>
        <v>8</v>
      </c>
      <c r="I273" s="6">
        <f t="shared" si="13"/>
        <v>23.783783783783786</v>
      </c>
      <c r="J273" s="9">
        <v>78.3</v>
      </c>
      <c r="K273" s="36">
        <f t="shared" si="14"/>
        <v>49.34082568807338</v>
      </c>
    </row>
    <row r="274" spans="1:11" x14ac:dyDescent="0.25">
      <c r="A274" s="7" t="s">
        <v>274</v>
      </c>
      <c r="B274" s="7" t="s">
        <v>354</v>
      </c>
      <c r="C274" s="7" t="s">
        <v>355</v>
      </c>
      <c r="D274" s="7" t="s">
        <v>356</v>
      </c>
      <c r="E274" s="8">
        <v>61.926605504587151</v>
      </c>
      <c r="F274" s="46" t="s">
        <v>762</v>
      </c>
      <c r="G274" s="5" t="s">
        <v>818</v>
      </c>
      <c r="H274" s="5" t="str">
        <f t="shared" si="12"/>
        <v>4</v>
      </c>
      <c r="I274" s="6">
        <f t="shared" si="13"/>
        <v>16.756756756756758</v>
      </c>
      <c r="J274" s="9">
        <v>65.7</v>
      </c>
      <c r="K274" s="36">
        <f t="shared" si="14"/>
        <v>49.169954128440367</v>
      </c>
    </row>
    <row r="275" spans="1:11" x14ac:dyDescent="0.25">
      <c r="A275" s="7" t="s">
        <v>267</v>
      </c>
      <c r="B275" s="7" t="s">
        <v>354</v>
      </c>
      <c r="C275" s="7" t="s">
        <v>355</v>
      </c>
      <c r="D275" s="7" t="s">
        <v>356</v>
      </c>
      <c r="E275" s="8">
        <v>62.844036697247709</v>
      </c>
      <c r="F275" s="46" t="s">
        <v>790</v>
      </c>
      <c r="G275" s="5" t="s">
        <v>762</v>
      </c>
      <c r="H275" s="5" t="str">
        <f t="shared" si="12"/>
        <v>14</v>
      </c>
      <c r="I275" s="6">
        <f t="shared" si="13"/>
        <v>4.3243243243243246</v>
      </c>
      <c r="J275" s="9">
        <v>67.099999999999994</v>
      </c>
      <c r="K275" s="36">
        <f t="shared" si="14"/>
        <v>49.133027522935784</v>
      </c>
    </row>
    <row r="276" spans="1:11" x14ac:dyDescent="0.25">
      <c r="A276" s="7" t="s">
        <v>289</v>
      </c>
      <c r="B276" s="7" t="s">
        <v>354</v>
      </c>
      <c r="C276" s="7" t="s">
        <v>355</v>
      </c>
      <c r="D276" s="7" t="s">
        <v>356</v>
      </c>
      <c r="E276" s="8">
        <v>60.091743119266049</v>
      </c>
      <c r="F276" s="46" t="s">
        <v>780</v>
      </c>
      <c r="G276" s="5" t="s">
        <v>870</v>
      </c>
      <c r="H276" s="5" t="str">
        <f t="shared" si="12"/>
        <v>6</v>
      </c>
      <c r="I276" s="6">
        <f t="shared" si="13"/>
        <v>24.324324324324326</v>
      </c>
      <c r="J276" s="9">
        <v>80</v>
      </c>
      <c r="K276" s="36">
        <f t="shared" si="14"/>
        <v>49.043807339449536</v>
      </c>
    </row>
    <row r="277" spans="1:11" x14ac:dyDescent="0.25">
      <c r="A277" s="7" t="s">
        <v>277</v>
      </c>
      <c r="B277" s="7" t="s">
        <v>354</v>
      </c>
      <c r="C277" s="7" t="s">
        <v>355</v>
      </c>
      <c r="D277" s="7" t="s">
        <v>356</v>
      </c>
      <c r="E277" s="8">
        <v>61.697247706422012</v>
      </c>
      <c r="F277" s="46" t="s">
        <v>778</v>
      </c>
      <c r="G277" s="5" t="s">
        <v>794</v>
      </c>
      <c r="H277" s="5" t="str">
        <f t="shared" si="12"/>
        <v>2</v>
      </c>
      <c r="I277" s="6">
        <f t="shared" si="13"/>
        <v>18.378378378378379</v>
      </c>
      <c r="J277" s="9">
        <v>79.3</v>
      </c>
      <c r="K277" s="36">
        <f t="shared" si="14"/>
        <v>49.022935779816507</v>
      </c>
    </row>
    <row r="278" spans="1:11" x14ac:dyDescent="0.25">
      <c r="A278" s="7" t="s">
        <v>302</v>
      </c>
      <c r="B278" s="7" t="s">
        <v>354</v>
      </c>
      <c r="C278" s="7" t="s">
        <v>355</v>
      </c>
      <c r="D278" s="7" t="s">
        <v>356</v>
      </c>
      <c r="E278" s="8">
        <v>57.110091743119263</v>
      </c>
      <c r="F278" s="46" t="s">
        <v>816</v>
      </c>
      <c r="G278" s="5" t="s">
        <v>878</v>
      </c>
      <c r="H278" s="5" t="str">
        <f t="shared" si="12"/>
        <v>10</v>
      </c>
      <c r="I278" s="6">
        <f t="shared" si="13"/>
        <v>37.297297297297298</v>
      </c>
      <c r="J278" s="9">
        <v>67.5</v>
      </c>
      <c r="K278" s="36">
        <f t="shared" si="14"/>
        <v>49.007568807339446</v>
      </c>
    </row>
    <row r="279" spans="1:11" x14ac:dyDescent="0.25">
      <c r="A279" s="7" t="s">
        <v>282</v>
      </c>
      <c r="B279" s="7" t="s">
        <v>354</v>
      </c>
      <c r="C279" s="7" t="s">
        <v>355</v>
      </c>
      <c r="D279" s="7" t="s">
        <v>356</v>
      </c>
      <c r="E279" s="8">
        <v>61.238532110091739</v>
      </c>
      <c r="F279" s="47" t="s">
        <v>762</v>
      </c>
      <c r="G279" s="11" t="s">
        <v>794</v>
      </c>
      <c r="H279" s="5" t="str">
        <f t="shared" si="12"/>
        <v>4</v>
      </c>
      <c r="I279" s="6">
        <f t="shared" si="13"/>
        <v>18.378378378378379</v>
      </c>
      <c r="J279" s="9">
        <v>66</v>
      </c>
      <c r="K279" s="36">
        <f t="shared" si="14"/>
        <v>48.8788990825688</v>
      </c>
    </row>
    <row r="280" spans="1:11" x14ac:dyDescent="0.25">
      <c r="A280" s="7" t="s">
        <v>293</v>
      </c>
      <c r="B280" s="7" t="s">
        <v>354</v>
      </c>
      <c r="C280" s="7" t="s">
        <v>355</v>
      </c>
      <c r="D280" s="7" t="s">
        <v>356</v>
      </c>
      <c r="E280" s="8">
        <v>59.174311926605505</v>
      </c>
      <c r="F280" s="46" t="s">
        <v>766</v>
      </c>
      <c r="G280" s="5" t="s">
        <v>770</v>
      </c>
      <c r="H280" s="5" t="str">
        <f t="shared" si="12"/>
        <v>8</v>
      </c>
      <c r="I280" s="6">
        <f t="shared" si="13"/>
        <v>26.486486486486488</v>
      </c>
      <c r="J280" s="9">
        <v>54.5</v>
      </c>
      <c r="K280" s="36">
        <f t="shared" si="14"/>
        <v>48.855733944954125</v>
      </c>
    </row>
    <row r="281" spans="1:11" x14ac:dyDescent="0.25">
      <c r="A281" s="7" t="s">
        <v>272</v>
      </c>
      <c r="B281" s="7" t="s">
        <v>354</v>
      </c>
      <c r="C281" s="7" t="s">
        <v>355</v>
      </c>
      <c r="D281" s="7" t="s">
        <v>356</v>
      </c>
      <c r="E281" s="8">
        <v>62.155963302752291</v>
      </c>
      <c r="F281" s="46" t="s">
        <v>778</v>
      </c>
      <c r="G281" s="5" t="s">
        <v>798</v>
      </c>
      <c r="H281" s="5" t="str">
        <f t="shared" si="12"/>
        <v>2</v>
      </c>
      <c r="I281" s="6">
        <f t="shared" si="13"/>
        <v>12.972972972972974</v>
      </c>
      <c r="J281" s="9">
        <v>70.900000000000006</v>
      </c>
      <c r="K281" s="36">
        <f t="shared" si="14"/>
        <v>48.616972477064216</v>
      </c>
    </row>
    <row r="282" spans="1:11" x14ac:dyDescent="0.25">
      <c r="A282" s="7" t="s">
        <v>290</v>
      </c>
      <c r="B282" s="7" t="s">
        <v>354</v>
      </c>
      <c r="C282" s="7" t="s">
        <v>355</v>
      </c>
      <c r="D282" s="7" t="s">
        <v>356</v>
      </c>
      <c r="E282" s="8">
        <v>60.091743119266049</v>
      </c>
      <c r="F282" s="47" t="s">
        <v>766</v>
      </c>
      <c r="G282" s="11" t="s">
        <v>802</v>
      </c>
      <c r="H282" s="5" t="str">
        <f t="shared" si="12"/>
        <v>8</v>
      </c>
      <c r="I282" s="6">
        <f t="shared" si="13"/>
        <v>18.918918918918919</v>
      </c>
      <c r="J282" s="9">
        <v>66.400000000000006</v>
      </c>
      <c r="K282" s="36">
        <f t="shared" si="14"/>
        <v>48.493807339449532</v>
      </c>
    </row>
    <row r="283" spans="1:11" x14ac:dyDescent="0.25">
      <c r="A283" s="7" t="s">
        <v>292</v>
      </c>
      <c r="B283" s="7" t="s">
        <v>354</v>
      </c>
      <c r="C283" s="7" t="s">
        <v>355</v>
      </c>
      <c r="D283" s="7" t="s">
        <v>356</v>
      </c>
      <c r="E283" s="8">
        <v>59.174311926605505</v>
      </c>
      <c r="F283" s="46" t="s">
        <v>816</v>
      </c>
      <c r="G283" s="5" t="s">
        <v>836</v>
      </c>
      <c r="H283" s="5" t="str">
        <f t="shared" si="12"/>
        <v>10</v>
      </c>
      <c r="I283" s="6">
        <f t="shared" si="13"/>
        <v>21.081081081081081</v>
      </c>
      <c r="J283" s="9">
        <v>74.8</v>
      </c>
      <c r="K283" s="36">
        <f t="shared" si="14"/>
        <v>48.305733944954127</v>
      </c>
    </row>
    <row r="284" spans="1:11" x14ac:dyDescent="0.25">
      <c r="A284" s="7" t="s">
        <v>299</v>
      </c>
      <c r="B284" s="7" t="s">
        <v>354</v>
      </c>
      <c r="C284" s="7" t="s">
        <v>355</v>
      </c>
      <c r="D284" s="7" t="s">
        <v>356</v>
      </c>
      <c r="E284" s="8">
        <v>57.568807339449535</v>
      </c>
      <c r="F284" s="46" t="s">
        <v>762</v>
      </c>
      <c r="G284" s="5" t="s">
        <v>867</v>
      </c>
      <c r="H284" s="5" t="str">
        <f t="shared" si="12"/>
        <v>4</v>
      </c>
      <c r="I284" s="6">
        <f t="shared" si="13"/>
        <v>34.054054054054056</v>
      </c>
      <c r="J284" s="9">
        <v>75.599999999999994</v>
      </c>
      <c r="K284" s="36">
        <f t="shared" si="14"/>
        <v>48.301605504587151</v>
      </c>
    </row>
    <row r="285" spans="1:11" x14ac:dyDescent="0.25">
      <c r="A285" s="7" t="s">
        <v>281</v>
      </c>
      <c r="B285" s="7" t="s">
        <v>354</v>
      </c>
      <c r="C285" s="7" t="s">
        <v>355</v>
      </c>
      <c r="D285" s="7" t="s">
        <v>356</v>
      </c>
      <c r="E285" s="8">
        <v>61.238532110091739</v>
      </c>
      <c r="F285" s="47" t="s">
        <v>768</v>
      </c>
      <c r="G285" s="11" t="s">
        <v>769</v>
      </c>
      <c r="H285" s="5" t="str">
        <f t="shared" si="12"/>
        <v>0</v>
      </c>
      <c r="I285" s="6">
        <f t="shared" si="13"/>
        <v>16.216216216216218</v>
      </c>
      <c r="J285" s="9">
        <v>85.7</v>
      </c>
      <c r="K285" s="36">
        <f t="shared" si="14"/>
        <v>48.178899082568805</v>
      </c>
    </row>
    <row r="286" spans="1:11" x14ac:dyDescent="0.25">
      <c r="A286" s="7" t="s">
        <v>301</v>
      </c>
      <c r="B286" s="7" t="s">
        <v>354</v>
      </c>
      <c r="C286" s="7" t="s">
        <v>355</v>
      </c>
      <c r="D286" s="7" t="s">
        <v>356</v>
      </c>
      <c r="E286" s="8">
        <v>57.110091743119263</v>
      </c>
      <c r="F286" s="47" t="s">
        <v>798</v>
      </c>
      <c r="G286" s="10" t="s">
        <v>863</v>
      </c>
      <c r="H286" s="5" t="str">
        <f t="shared" si="12"/>
        <v>12</v>
      </c>
      <c r="I286" s="6">
        <f t="shared" si="13"/>
        <v>29.72972972972973</v>
      </c>
      <c r="J286" s="9">
        <v>77.3</v>
      </c>
      <c r="K286" s="36">
        <f t="shared" si="14"/>
        <v>48.157568807339452</v>
      </c>
    </row>
    <row r="287" spans="1:11" x14ac:dyDescent="0.25">
      <c r="A287" s="7" t="s">
        <v>287</v>
      </c>
      <c r="B287" s="7" t="s">
        <v>354</v>
      </c>
      <c r="C287" s="7" t="s">
        <v>355</v>
      </c>
      <c r="D287" s="7" t="s">
        <v>356</v>
      </c>
      <c r="E287" s="8">
        <v>60.321100917431181</v>
      </c>
      <c r="F287" s="46" t="s">
        <v>764</v>
      </c>
      <c r="G287" s="5" t="s">
        <v>776</v>
      </c>
      <c r="H287" s="5" t="str">
        <f t="shared" si="12"/>
        <v>7</v>
      </c>
      <c r="I287" s="6">
        <f t="shared" si="13"/>
        <v>14.054054054054054</v>
      </c>
      <c r="J287" s="9">
        <v>80.5</v>
      </c>
      <c r="K287" s="36">
        <f t="shared" si="14"/>
        <v>47.890825688073392</v>
      </c>
    </row>
    <row r="288" spans="1:11" x14ac:dyDescent="0.25">
      <c r="A288" s="7" t="s">
        <v>286</v>
      </c>
      <c r="B288" s="7" t="s">
        <v>354</v>
      </c>
      <c r="C288" s="7" t="s">
        <v>355</v>
      </c>
      <c r="D288" s="7" t="s">
        <v>356</v>
      </c>
      <c r="E288" s="8">
        <v>60.321100917431181</v>
      </c>
      <c r="F288" s="47" t="s">
        <v>778</v>
      </c>
      <c r="G288" s="10" t="s">
        <v>818</v>
      </c>
      <c r="H288" s="5" t="str">
        <f t="shared" si="12"/>
        <v>2</v>
      </c>
      <c r="I288" s="6">
        <f t="shared" si="13"/>
        <v>16.756756756756758</v>
      </c>
      <c r="J288" s="9">
        <v>81.7</v>
      </c>
      <c r="K288" s="36">
        <f t="shared" si="14"/>
        <v>47.765825688073392</v>
      </c>
    </row>
    <row r="289" spans="1:11" x14ac:dyDescent="0.25">
      <c r="A289" s="7" t="s">
        <v>264</v>
      </c>
      <c r="B289" s="7" t="s">
        <v>354</v>
      </c>
      <c r="C289" s="7" t="s">
        <v>355</v>
      </c>
      <c r="D289" s="7" t="s">
        <v>356</v>
      </c>
      <c r="E289" s="8">
        <v>63.532110091743107</v>
      </c>
      <c r="F289" s="46"/>
      <c r="G289" s="5"/>
      <c r="H289" s="5">
        <f t="shared" si="12"/>
        <v>0</v>
      </c>
      <c r="I289" s="6">
        <f t="shared" si="13"/>
        <v>0</v>
      </c>
      <c r="J289" s="9">
        <v>80.3</v>
      </c>
      <c r="K289" s="36">
        <f t="shared" si="14"/>
        <v>47.64908256880733</v>
      </c>
    </row>
    <row r="290" spans="1:11" x14ac:dyDescent="0.25">
      <c r="A290" s="7" t="s">
        <v>295</v>
      </c>
      <c r="B290" s="7" t="s">
        <v>354</v>
      </c>
      <c r="C290" s="7" t="s">
        <v>355</v>
      </c>
      <c r="D290" s="7" t="s">
        <v>356</v>
      </c>
      <c r="E290" s="8">
        <v>58.944954128440365</v>
      </c>
      <c r="F290" s="46" t="s">
        <v>799</v>
      </c>
      <c r="G290" s="5" t="s">
        <v>826</v>
      </c>
      <c r="H290" s="5" t="str">
        <f t="shared" si="12"/>
        <v>5</v>
      </c>
      <c r="I290" s="6">
        <f t="shared" si="13"/>
        <v>20.54054054054054</v>
      </c>
      <c r="J290" s="9">
        <v>44.7</v>
      </c>
      <c r="K290" s="36">
        <f t="shared" si="14"/>
        <v>47.558715596330273</v>
      </c>
    </row>
    <row r="291" spans="1:11" x14ac:dyDescent="0.25">
      <c r="A291" s="7" t="s">
        <v>291</v>
      </c>
      <c r="B291" s="7" t="s">
        <v>354</v>
      </c>
      <c r="C291" s="7" t="s">
        <v>355</v>
      </c>
      <c r="D291" s="7" t="s">
        <v>356</v>
      </c>
      <c r="E291" s="8">
        <v>59.862385321100909</v>
      </c>
      <c r="F291" s="46" t="s">
        <v>778</v>
      </c>
      <c r="G291" s="5" t="s">
        <v>779</v>
      </c>
      <c r="H291" s="5" t="str">
        <f t="shared" si="12"/>
        <v>2</v>
      </c>
      <c r="I291" s="6">
        <f t="shared" si="13"/>
        <v>17.297297297297298</v>
      </c>
      <c r="J291" s="9">
        <v>73.900000000000006</v>
      </c>
      <c r="K291" s="36">
        <f t="shared" si="14"/>
        <v>47.496788990825685</v>
      </c>
    </row>
    <row r="292" spans="1:11" x14ac:dyDescent="0.25">
      <c r="A292" s="7" t="s">
        <v>284</v>
      </c>
      <c r="B292" s="7" t="s">
        <v>354</v>
      </c>
      <c r="C292" s="7" t="s">
        <v>355</v>
      </c>
      <c r="D292" s="7" t="s">
        <v>356</v>
      </c>
      <c r="E292" s="8">
        <v>60.779816513761467</v>
      </c>
      <c r="F292" s="46" t="s">
        <v>778</v>
      </c>
      <c r="G292" s="5" t="s">
        <v>845</v>
      </c>
      <c r="H292" s="5" t="str">
        <f t="shared" si="12"/>
        <v>2</v>
      </c>
      <c r="I292" s="6">
        <f t="shared" si="13"/>
        <v>9.1891891891891895</v>
      </c>
      <c r="J292" s="9">
        <v>50.2</v>
      </c>
      <c r="K292" s="36">
        <f t="shared" si="14"/>
        <v>47.059862385321104</v>
      </c>
    </row>
    <row r="293" spans="1:11" x14ac:dyDescent="0.25">
      <c r="A293" s="7" t="s">
        <v>294</v>
      </c>
      <c r="B293" s="7" t="s">
        <v>354</v>
      </c>
      <c r="C293" s="7" t="s">
        <v>355</v>
      </c>
      <c r="D293" s="7" t="s">
        <v>356</v>
      </c>
      <c r="E293" s="8">
        <v>58.944954128440365</v>
      </c>
      <c r="F293" s="46" t="s">
        <v>778</v>
      </c>
      <c r="G293" s="5" t="s">
        <v>781</v>
      </c>
      <c r="H293" s="5" t="str">
        <f t="shared" si="12"/>
        <v>2</v>
      </c>
      <c r="I293" s="6">
        <f t="shared" si="13"/>
        <v>17.837837837837839</v>
      </c>
      <c r="J293" s="9">
        <v>68.2</v>
      </c>
      <c r="K293" s="36">
        <f t="shared" si="14"/>
        <v>46.883715596330276</v>
      </c>
    </row>
    <row r="294" spans="1:11" x14ac:dyDescent="0.25">
      <c r="A294" s="7" t="s">
        <v>297</v>
      </c>
      <c r="B294" s="7" t="s">
        <v>354</v>
      </c>
      <c r="C294" s="7" t="s">
        <v>355</v>
      </c>
      <c r="D294" s="7" t="s">
        <v>356</v>
      </c>
      <c r="E294" s="8">
        <v>58.027522935779807</v>
      </c>
      <c r="F294" s="46" t="s">
        <v>780</v>
      </c>
      <c r="G294" s="5" t="s">
        <v>794</v>
      </c>
      <c r="H294" s="5" t="str">
        <f t="shared" si="12"/>
        <v>6</v>
      </c>
      <c r="I294" s="6">
        <f t="shared" si="13"/>
        <v>18.378378378378379</v>
      </c>
      <c r="J294" s="9">
        <v>60.1</v>
      </c>
      <c r="K294" s="36">
        <f t="shared" si="14"/>
        <v>46.670642201834852</v>
      </c>
    </row>
    <row r="295" spans="1:11" x14ac:dyDescent="0.25">
      <c r="A295" s="7" t="s">
        <v>271</v>
      </c>
      <c r="B295" s="7" t="s">
        <v>354</v>
      </c>
      <c r="C295" s="7" t="s">
        <v>355</v>
      </c>
      <c r="D295" s="7" t="s">
        <v>356</v>
      </c>
      <c r="E295" s="8">
        <v>62.155963302752291</v>
      </c>
      <c r="F295" s="46" t="s">
        <v>768</v>
      </c>
      <c r="G295" s="5" t="s">
        <v>768</v>
      </c>
      <c r="H295" s="5" t="str">
        <f t="shared" si="12"/>
        <v>0</v>
      </c>
      <c r="I295" s="6">
        <f t="shared" si="13"/>
        <v>0</v>
      </c>
      <c r="J295" s="9">
        <v>47.7</v>
      </c>
      <c r="K295" s="36">
        <f t="shared" si="14"/>
        <v>46.616972477064216</v>
      </c>
    </row>
    <row r="296" spans="1:11" x14ac:dyDescent="0.25">
      <c r="A296" s="7" t="s">
        <v>306</v>
      </c>
      <c r="B296" s="7" t="s">
        <v>354</v>
      </c>
      <c r="C296" s="7" t="s">
        <v>355</v>
      </c>
      <c r="D296" s="7" t="s">
        <v>356</v>
      </c>
      <c r="E296" s="8">
        <v>56.422018348623851</v>
      </c>
      <c r="F296" s="46" t="s">
        <v>780</v>
      </c>
      <c r="G296" s="5" t="s">
        <v>870</v>
      </c>
      <c r="H296" s="5" t="str">
        <f t="shared" si="12"/>
        <v>6</v>
      </c>
      <c r="I296" s="6">
        <f t="shared" si="13"/>
        <v>24.324324324324326</v>
      </c>
      <c r="J296" s="9">
        <v>69.7</v>
      </c>
      <c r="K296" s="36">
        <f t="shared" si="14"/>
        <v>46.29151376146789</v>
      </c>
    </row>
    <row r="297" spans="1:11" x14ac:dyDescent="0.25">
      <c r="A297" s="7" t="s">
        <v>278</v>
      </c>
      <c r="B297" s="7" t="s">
        <v>354</v>
      </c>
      <c r="C297" s="7" t="s">
        <v>355</v>
      </c>
      <c r="D297" s="7" t="s">
        <v>356</v>
      </c>
      <c r="E297" s="8">
        <v>61.467889908256879</v>
      </c>
      <c r="F297" s="46" t="s">
        <v>843</v>
      </c>
      <c r="G297" s="5" t="s">
        <v>768</v>
      </c>
      <c r="H297" s="5" t="str">
        <f t="shared" si="12"/>
        <v>.5</v>
      </c>
      <c r="I297" s="6">
        <f t="shared" si="13"/>
        <v>0</v>
      </c>
      <c r="J297" s="9">
        <v>54</v>
      </c>
      <c r="K297" s="36">
        <f t="shared" si="14"/>
        <v>46.150917431192653</v>
      </c>
    </row>
    <row r="298" spans="1:11" x14ac:dyDescent="0.25">
      <c r="A298" s="7" t="s">
        <v>304</v>
      </c>
      <c r="B298" s="7" t="s">
        <v>354</v>
      </c>
      <c r="C298" s="7" t="s">
        <v>355</v>
      </c>
      <c r="D298" s="7" t="s">
        <v>356</v>
      </c>
      <c r="E298" s="8">
        <v>57.110091743119263</v>
      </c>
      <c r="F298" s="47" t="s">
        <v>816</v>
      </c>
      <c r="G298" s="11" t="s">
        <v>791</v>
      </c>
      <c r="H298" s="5" t="str">
        <f t="shared" si="12"/>
        <v>10</v>
      </c>
      <c r="I298" s="6">
        <f t="shared" si="13"/>
        <v>15.675675675675677</v>
      </c>
      <c r="J298" s="9">
        <v>72.5</v>
      </c>
      <c r="K298" s="36">
        <f t="shared" si="14"/>
        <v>46.007568807339446</v>
      </c>
    </row>
    <row r="299" spans="1:11" x14ac:dyDescent="0.25">
      <c r="A299" s="7" t="s">
        <v>296</v>
      </c>
      <c r="B299" s="7" t="s">
        <v>354</v>
      </c>
      <c r="C299" s="7" t="s">
        <v>355</v>
      </c>
      <c r="D299" s="7" t="s">
        <v>356</v>
      </c>
      <c r="E299" s="8">
        <v>58.486238532110079</v>
      </c>
      <c r="F299" s="46"/>
      <c r="G299" s="5" t="s">
        <v>790</v>
      </c>
      <c r="H299" s="5">
        <f t="shared" si="12"/>
        <v>0</v>
      </c>
      <c r="I299" s="6">
        <f t="shared" si="13"/>
        <v>15.135135135135137</v>
      </c>
      <c r="J299" s="9">
        <v>69.2</v>
      </c>
      <c r="K299" s="36">
        <f t="shared" si="14"/>
        <v>45.964678899082564</v>
      </c>
    </row>
    <row r="300" spans="1:11" x14ac:dyDescent="0.25">
      <c r="A300" s="7" t="s">
        <v>288</v>
      </c>
      <c r="B300" s="7" t="s">
        <v>354</v>
      </c>
      <c r="C300" s="7" t="s">
        <v>355</v>
      </c>
      <c r="D300" s="7" t="s">
        <v>356</v>
      </c>
      <c r="E300" s="8">
        <v>60.321100917431181</v>
      </c>
      <c r="F300" s="46" t="s">
        <v>768</v>
      </c>
      <c r="G300" s="5" t="s">
        <v>819</v>
      </c>
      <c r="H300" s="5" t="str">
        <f t="shared" si="12"/>
        <v>0</v>
      </c>
      <c r="I300" s="6">
        <f t="shared" si="13"/>
        <v>1.0810810810810811</v>
      </c>
      <c r="J300" s="9">
        <v>0</v>
      </c>
      <c r="K300" s="36">
        <f t="shared" si="14"/>
        <v>45.390825688073384</v>
      </c>
    </row>
    <row r="301" spans="1:11" x14ac:dyDescent="0.25">
      <c r="A301" s="7" t="s">
        <v>305</v>
      </c>
      <c r="B301" s="7" t="s">
        <v>354</v>
      </c>
      <c r="C301" s="7" t="s">
        <v>355</v>
      </c>
      <c r="D301" s="7" t="s">
        <v>356</v>
      </c>
      <c r="E301" s="8">
        <v>56.880733944954123</v>
      </c>
      <c r="F301" s="46" t="s">
        <v>819</v>
      </c>
      <c r="G301" s="5" t="s">
        <v>791</v>
      </c>
      <c r="H301" s="5" t="str">
        <f t="shared" si="12"/>
        <v>1</v>
      </c>
      <c r="I301" s="6">
        <f t="shared" si="13"/>
        <v>15.675675675675677</v>
      </c>
      <c r="J301" s="9">
        <v>63.1</v>
      </c>
      <c r="K301" s="36">
        <f t="shared" si="14"/>
        <v>44.935550458715589</v>
      </c>
    </row>
    <row r="302" spans="1:11" x14ac:dyDescent="0.25">
      <c r="A302" s="7" t="s">
        <v>312</v>
      </c>
      <c r="B302" s="7" t="s">
        <v>354</v>
      </c>
      <c r="C302" s="7" t="s">
        <v>355</v>
      </c>
      <c r="D302" s="7" t="s">
        <v>356</v>
      </c>
      <c r="E302" s="8">
        <v>54.128440366972477</v>
      </c>
      <c r="F302" s="47" t="s">
        <v>766</v>
      </c>
      <c r="G302" s="10" t="s">
        <v>789</v>
      </c>
      <c r="H302" s="5" t="str">
        <f t="shared" si="12"/>
        <v>8</v>
      </c>
      <c r="I302" s="6">
        <f t="shared" si="13"/>
        <v>20</v>
      </c>
      <c r="J302" s="9">
        <v>62.9</v>
      </c>
      <c r="K302" s="36">
        <f t="shared" si="14"/>
        <v>44.171330275229352</v>
      </c>
    </row>
    <row r="303" spans="1:11" x14ac:dyDescent="0.25">
      <c r="A303" s="7" t="s">
        <v>309</v>
      </c>
      <c r="B303" s="7" t="s">
        <v>354</v>
      </c>
      <c r="C303" s="7" t="s">
        <v>355</v>
      </c>
      <c r="D303" s="7" t="s">
        <v>356</v>
      </c>
      <c r="E303" s="8">
        <v>55.504587155963293</v>
      </c>
      <c r="F303" s="46" t="s">
        <v>778</v>
      </c>
      <c r="G303" s="5" t="s">
        <v>801</v>
      </c>
      <c r="H303" s="5" t="str">
        <f t="shared" si="12"/>
        <v>2</v>
      </c>
      <c r="I303" s="6">
        <f t="shared" si="13"/>
        <v>11.351351351351353</v>
      </c>
      <c r="J303" s="9">
        <v>68.3</v>
      </c>
      <c r="K303" s="36">
        <f t="shared" si="14"/>
        <v>43.403440366972475</v>
      </c>
    </row>
    <row r="304" spans="1:11" x14ac:dyDescent="0.25">
      <c r="A304" s="7" t="s">
        <v>298</v>
      </c>
      <c r="B304" s="7" t="s">
        <v>354</v>
      </c>
      <c r="C304" s="7" t="s">
        <v>355</v>
      </c>
      <c r="D304" s="7" t="s">
        <v>356</v>
      </c>
      <c r="E304" s="8">
        <v>57.798165137614674</v>
      </c>
      <c r="F304" s="46"/>
      <c r="G304" s="5"/>
      <c r="H304" s="5">
        <f t="shared" si="12"/>
        <v>0</v>
      </c>
      <c r="I304" s="6">
        <f t="shared" si="13"/>
        <v>0</v>
      </c>
      <c r="J304" s="9">
        <v>66.599999999999994</v>
      </c>
      <c r="K304" s="36">
        <f t="shared" si="14"/>
        <v>43.348623853211009</v>
      </c>
    </row>
    <row r="305" spans="1:11" x14ac:dyDescent="0.25">
      <c r="A305" s="7" t="s">
        <v>314</v>
      </c>
      <c r="B305" s="7" t="s">
        <v>354</v>
      </c>
      <c r="C305" s="7" t="s">
        <v>355</v>
      </c>
      <c r="D305" s="7" t="s">
        <v>356</v>
      </c>
      <c r="E305" s="8">
        <v>53.66972477064219</v>
      </c>
      <c r="F305" s="46" t="s">
        <v>778</v>
      </c>
      <c r="G305" s="5" t="s">
        <v>826</v>
      </c>
      <c r="H305" s="5" t="str">
        <f t="shared" si="12"/>
        <v>2</v>
      </c>
      <c r="I305" s="6">
        <f t="shared" si="13"/>
        <v>20.54054054054054</v>
      </c>
      <c r="J305" s="9">
        <v>57.2</v>
      </c>
      <c r="K305" s="36">
        <f t="shared" si="14"/>
        <v>43.302293577981651</v>
      </c>
    </row>
    <row r="306" spans="1:11" x14ac:dyDescent="0.25">
      <c r="A306" s="7" t="s">
        <v>310</v>
      </c>
      <c r="B306" s="7" t="s">
        <v>354</v>
      </c>
      <c r="C306" s="7" t="s">
        <v>355</v>
      </c>
      <c r="D306" s="7" t="s">
        <v>356</v>
      </c>
      <c r="E306" s="8">
        <v>55.045871559633021</v>
      </c>
      <c r="F306" s="46" t="s">
        <v>799</v>
      </c>
      <c r="G306" s="5">
        <v>8.5</v>
      </c>
      <c r="H306" s="5" t="str">
        <f t="shared" si="12"/>
        <v>5</v>
      </c>
      <c r="I306" s="6">
        <f t="shared" si="13"/>
        <v>9.1891891891891895</v>
      </c>
      <c r="J306" s="9">
        <v>58.8</v>
      </c>
      <c r="K306" s="36">
        <f t="shared" si="14"/>
        <v>43.059403669724766</v>
      </c>
    </row>
    <row r="307" spans="1:11" x14ac:dyDescent="0.25">
      <c r="A307" s="7" t="s">
        <v>303</v>
      </c>
      <c r="B307" s="7" t="s">
        <v>354</v>
      </c>
      <c r="C307" s="7" t="s">
        <v>355</v>
      </c>
      <c r="D307" s="7" t="s">
        <v>356</v>
      </c>
      <c r="E307" s="8">
        <v>57.110091743119263</v>
      </c>
      <c r="F307" s="46" t="s">
        <v>778</v>
      </c>
      <c r="G307" s="5"/>
      <c r="H307" s="5" t="str">
        <f t="shared" si="12"/>
        <v>2</v>
      </c>
      <c r="I307" s="6">
        <f t="shared" si="13"/>
        <v>0</v>
      </c>
      <c r="J307" s="9">
        <v>53.1</v>
      </c>
      <c r="K307" s="36">
        <f t="shared" si="14"/>
        <v>43.032568807339452</v>
      </c>
    </row>
    <row r="308" spans="1:11" x14ac:dyDescent="0.25">
      <c r="A308" s="7" t="s">
        <v>317</v>
      </c>
      <c r="B308" s="7" t="s">
        <v>354</v>
      </c>
      <c r="C308" s="7" t="s">
        <v>355</v>
      </c>
      <c r="D308" s="7" t="s">
        <v>356</v>
      </c>
      <c r="E308" s="8">
        <v>52.29357798165136</v>
      </c>
      <c r="F308" s="46" t="s">
        <v>799</v>
      </c>
      <c r="G308" s="5" t="s">
        <v>846</v>
      </c>
      <c r="H308" s="5" t="str">
        <f t="shared" si="12"/>
        <v>5</v>
      </c>
      <c r="I308" s="6">
        <f t="shared" si="13"/>
        <v>23.243243243243246</v>
      </c>
      <c r="J308" s="9">
        <v>74.5</v>
      </c>
      <c r="K308" s="36">
        <f t="shared" si="14"/>
        <v>42.94518348623852</v>
      </c>
    </row>
    <row r="309" spans="1:11" x14ac:dyDescent="0.25">
      <c r="A309" s="7" t="s">
        <v>313</v>
      </c>
      <c r="B309" s="7" t="s">
        <v>354</v>
      </c>
      <c r="C309" s="7" t="s">
        <v>355</v>
      </c>
      <c r="D309" s="7" t="s">
        <v>356</v>
      </c>
      <c r="E309" s="8">
        <v>53.89908256880733</v>
      </c>
      <c r="F309" s="46" t="s">
        <v>768</v>
      </c>
      <c r="G309" s="5" t="s">
        <v>779</v>
      </c>
      <c r="H309" s="5" t="str">
        <f t="shared" si="12"/>
        <v>0</v>
      </c>
      <c r="I309" s="6">
        <f t="shared" si="13"/>
        <v>17.297297297297298</v>
      </c>
      <c r="J309" s="9">
        <v>0</v>
      </c>
      <c r="K309" s="36">
        <f t="shared" si="14"/>
        <v>42.824311926605496</v>
      </c>
    </row>
    <row r="310" spans="1:11" x14ac:dyDescent="0.25">
      <c r="A310" s="7" t="s">
        <v>307</v>
      </c>
      <c r="B310" s="7" t="s">
        <v>354</v>
      </c>
      <c r="C310" s="7" t="s">
        <v>355</v>
      </c>
      <c r="D310" s="7" t="s">
        <v>356</v>
      </c>
      <c r="E310" s="8">
        <v>56.422018348623851</v>
      </c>
      <c r="F310" s="46" t="s">
        <v>768</v>
      </c>
      <c r="G310" s="5"/>
      <c r="H310" s="5" t="str">
        <f t="shared" si="12"/>
        <v>0</v>
      </c>
      <c r="I310" s="6">
        <f t="shared" si="13"/>
        <v>0</v>
      </c>
      <c r="J310" s="9">
        <v>72.099999999999994</v>
      </c>
      <c r="K310" s="36">
        <f t="shared" si="14"/>
        <v>42.316513761467888</v>
      </c>
    </row>
    <row r="311" spans="1:11" x14ac:dyDescent="0.25">
      <c r="A311" s="7" t="s">
        <v>315</v>
      </c>
      <c r="B311" s="7" t="s">
        <v>354</v>
      </c>
      <c r="C311" s="7" t="s">
        <v>355</v>
      </c>
      <c r="D311" s="7" t="s">
        <v>356</v>
      </c>
      <c r="E311" s="8">
        <v>52.522935779816514</v>
      </c>
      <c r="F311" s="46" t="s">
        <v>778</v>
      </c>
      <c r="G311" s="5" t="s">
        <v>820</v>
      </c>
      <c r="H311" s="5" t="str">
        <f t="shared" si="12"/>
        <v>2</v>
      </c>
      <c r="I311" s="6">
        <f t="shared" si="13"/>
        <v>19.45945945945946</v>
      </c>
      <c r="J311" s="9">
        <v>31.5</v>
      </c>
      <c r="K311" s="36">
        <f t="shared" si="14"/>
        <v>42.292201834862389</v>
      </c>
    </row>
    <row r="312" spans="1:11" x14ac:dyDescent="0.25">
      <c r="A312" s="7" t="s">
        <v>316</v>
      </c>
      <c r="B312" s="7" t="s">
        <v>354</v>
      </c>
      <c r="C312" s="7" t="s">
        <v>355</v>
      </c>
      <c r="D312" s="7" t="s">
        <v>356</v>
      </c>
      <c r="E312" s="8">
        <v>52.29357798165136</v>
      </c>
      <c r="F312" s="46" t="s">
        <v>778</v>
      </c>
      <c r="G312" s="5" t="s">
        <v>769</v>
      </c>
      <c r="H312" s="5" t="str">
        <f t="shared" si="12"/>
        <v>2</v>
      </c>
      <c r="I312" s="6">
        <f t="shared" si="13"/>
        <v>16.216216216216218</v>
      </c>
      <c r="J312" s="9">
        <v>70.5</v>
      </c>
      <c r="K312" s="36">
        <f t="shared" si="14"/>
        <v>41.670183486238521</v>
      </c>
    </row>
    <row r="313" spans="1:11" x14ac:dyDescent="0.25">
      <c r="A313" s="7" t="s">
        <v>308</v>
      </c>
      <c r="B313" s="7" t="s">
        <v>354</v>
      </c>
      <c r="C313" s="7" t="s">
        <v>355</v>
      </c>
      <c r="D313" s="7" t="s">
        <v>356</v>
      </c>
      <c r="E313" s="8">
        <v>55.504587155963293</v>
      </c>
      <c r="F313" s="46" t="s">
        <v>768</v>
      </c>
      <c r="G313" s="5" t="s">
        <v>768</v>
      </c>
      <c r="H313" s="5" t="str">
        <f t="shared" si="12"/>
        <v>0</v>
      </c>
      <c r="I313" s="6">
        <f t="shared" si="13"/>
        <v>0</v>
      </c>
      <c r="J313" s="9">
        <v>77.599999999999994</v>
      </c>
      <c r="K313" s="36">
        <f t="shared" si="14"/>
        <v>41.62844036697247</v>
      </c>
    </row>
    <row r="314" spans="1:11" x14ac:dyDescent="0.25">
      <c r="A314" s="7" t="s">
        <v>311</v>
      </c>
      <c r="B314" s="7" t="s">
        <v>354</v>
      </c>
      <c r="C314" s="7" t="s">
        <v>355</v>
      </c>
      <c r="D314" s="7" t="s">
        <v>356</v>
      </c>
      <c r="E314" s="8">
        <v>54.816513761467888</v>
      </c>
      <c r="F314" s="49">
        <v>0</v>
      </c>
      <c r="G314" s="12">
        <v>0</v>
      </c>
      <c r="H314" s="5">
        <f t="shared" si="12"/>
        <v>0</v>
      </c>
      <c r="I314" s="6">
        <f t="shared" si="13"/>
        <v>0</v>
      </c>
      <c r="J314" s="9">
        <v>69.3</v>
      </c>
      <c r="K314" s="36">
        <f t="shared" si="14"/>
        <v>41.112385321100916</v>
      </c>
    </row>
    <row r="315" spans="1:11" x14ac:dyDescent="0.25">
      <c r="A315" s="7" t="s">
        <v>321</v>
      </c>
      <c r="B315" s="7" t="s">
        <v>354</v>
      </c>
      <c r="C315" s="7" t="s">
        <v>355</v>
      </c>
      <c r="D315" s="7" t="s">
        <v>356</v>
      </c>
      <c r="E315" s="8">
        <v>50.458715596330272</v>
      </c>
      <c r="F315" s="46" t="s">
        <v>764</v>
      </c>
      <c r="G315" s="5" t="s">
        <v>769</v>
      </c>
      <c r="H315" s="5" t="str">
        <f t="shared" si="12"/>
        <v>7</v>
      </c>
      <c r="I315" s="6">
        <f t="shared" si="13"/>
        <v>16.216216216216218</v>
      </c>
      <c r="J315" s="9">
        <v>66.3</v>
      </c>
      <c r="K315" s="36">
        <f t="shared" si="14"/>
        <v>40.794036697247705</v>
      </c>
    </row>
    <row r="316" spans="1:11" x14ac:dyDescent="0.25">
      <c r="A316" s="7" t="s">
        <v>318</v>
      </c>
      <c r="B316" s="7" t="s">
        <v>354</v>
      </c>
      <c r="C316" s="7" t="s">
        <v>355</v>
      </c>
      <c r="D316" s="7" t="s">
        <v>356</v>
      </c>
      <c r="E316" s="8">
        <v>52.064220183486235</v>
      </c>
      <c r="F316" s="46" t="s">
        <v>768</v>
      </c>
      <c r="G316" s="5" t="s">
        <v>784</v>
      </c>
      <c r="H316" s="5" t="str">
        <f t="shared" si="12"/>
        <v>0</v>
      </c>
      <c r="I316" s="6">
        <f t="shared" si="13"/>
        <v>12.432432432432433</v>
      </c>
      <c r="J316" s="9">
        <v>68.900000000000006</v>
      </c>
      <c r="K316" s="36">
        <f t="shared" si="14"/>
        <v>40.773165137614676</v>
      </c>
    </row>
    <row r="317" spans="1:11" x14ac:dyDescent="0.25">
      <c r="A317" s="7" t="s">
        <v>323</v>
      </c>
      <c r="B317" s="7" t="s">
        <v>354</v>
      </c>
      <c r="C317" s="7" t="s">
        <v>355</v>
      </c>
      <c r="D317" s="7" t="s">
        <v>356</v>
      </c>
      <c r="E317" s="8">
        <v>49.082568807339449</v>
      </c>
      <c r="F317" s="47" t="s">
        <v>778</v>
      </c>
      <c r="G317" s="10" t="s">
        <v>802</v>
      </c>
      <c r="H317" s="5" t="str">
        <f t="shared" si="12"/>
        <v>2</v>
      </c>
      <c r="I317" s="6">
        <f t="shared" si="13"/>
        <v>18.918918918918919</v>
      </c>
      <c r="J317" s="9">
        <v>70.099999999999994</v>
      </c>
      <c r="K317" s="36">
        <f t="shared" si="14"/>
        <v>39.636926605504591</v>
      </c>
    </row>
    <row r="318" spans="1:11" x14ac:dyDescent="0.25">
      <c r="A318" s="7" t="s">
        <v>319</v>
      </c>
      <c r="B318" s="7" t="s">
        <v>354</v>
      </c>
      <c r="C318" s="7" t="s">
        <v>355</v>
      </c>
      <c r="D318" s="7" t="s">
        <v>356</v>
      </c>
      <c r="E318" s="8">
        <v>51.605504587155963</v>
      </c>
      <c r="F318" s="46"/>
      <c r="G318" s="5"/>
      <c r="H318" s="5">
        <f t="shared" si="12"/>
        <v>0</v>
      </c>
      <c r="I318" s="6">
        <f t="shared" si="13"/>
        <v>0</v>
      </c>
      <c r="J318" s="9">
        <v>53.6</v>
      </c>
      <c r="K318" s="36">
        <f t="shared" si="14"/>
        <v>38.704128440366972</v>
      </c>
    </row>
    <row r="319" spans="1:11" x14ac:dyDescent="0.25">
      <c r="A319" s="7" t="s">
        <v>322</v>
      </c>
      <c r="B319" s="7" t="s">
        <v>354</v>
      </c>
      <c r="C319" s="7" t="s">
        <v>355</v>
      </c>
      <c r="D319" s="7" t="s">
        <v>356</v>
      </c>
      <c r="E319" s="8">
        <v>49.77064220183486</v>
      </c>
      <c r="F319" s="46" t="s">
        <v>778</v>
      </c>
      <c r="G319" s="5" t="s">
        <v>844</v>
      </c>
      <c r="H319" s="5" t="str">
        <f t="shared" si="12"/>
        <v>2</v>
      </c>
      <c r="I319" s="6">
        <f t="shared" si="13"/>
        <v>7.0270270270270272</v>
      </c>
      <c r="J319" s="9">
        <v>57.3</v>
      </c>
      <c r="K319" s="36">
        <f t="shared" si="14"/>
        <v>38.502981651376153</v>
      </c>
    </row>
    <row r="320" spans="1:11" x14ac:dyDescent="0.25">
      <c r="A320" s="7" t="s">
        <v>324</v>
      </c>
      <c r="B320" s="7" t="s">
        <v>354</v>
      </c>
      <c r="C320" s="7" t="s">
        <v>355</v>
      </c>
      <c r="D320" s="7" t="s">
        <v>356</v>
      </c>
      <c r="E320" s="8">
        <v>47.247706422018346</v>
      </c>
      <c r="F320" s="46" t="s">
        <v>780</v>
      </c>
      <c r="G320" s="5" t="s">
        <v>769</v>
      </c>
      <c r="H320" s="5" t="str">
        <f t="shared" si="12"/>
        <v>6</v>
      </c>
      <c r="I320" s="6">
        <f t="shared" si="13"/>
        <v>16.216216216216218</v>
      </c>
      <c r="J320" s="9">
        <v>84</v>
      </c>
      <c r="K320" s="36">
        <f t="shared" si="14"/>
        <v>38.285779816513759</v>
      </c>
    </row>
    <row r="321" spans="1:11" x14ac:dyDescent="0.25">
      <c r="A321" s="7" t="s">
        <v>325</v>
      </c>
      <c r="B321" s="7" t="s">
        <v>354</v>
      </c>
      <c r="C321" s="7" t="s">
        <v>355</v>
      </c>
      <c r="D321" s="7" t="s">
        <v>356</v>
      </c>
      <c r="E321" s="8">
        <v>46.788990825688067</v>
      </c>
      <c r="F321" s="46" t="s">
        <v>778</v>
      </c>
      <c r="G321" s="5" t="s">
        <v>826</v>
      </c>
      <c r="H321" s="5" t="str">
        <f t="shared" si="12"/>
        <v>2</v>
      </c>
      <c r="I321" s="6">
        <f t="shared" si="13"/>
        <v>20.54054054054054</v>
      </c>
      <c r="J321" s="9">
        <v>62.5</v>
      </c>
      <c r="K321" s="36">
        <f t="shared" si="14"/>
        <v>38.141743119266053</v>
      </c>
    </row>
    <row r="322" spans="1:11" x14ac:dyDescent="0.25">
      <c r="A322" s="7" t="s">
        <v>320</v>
      </c>
      <c r="B322" s="7" t="s">
        <v>354</v>
      </c>
      <c r="C322" s="7" t="s">
        <v>355</v>
      </c>
      <c r="D322" s="7" t="s">
        <v>356</v>
      </c>
      <c r="E322" s="8">
        <v>50.688073394495405</v>
      </c>
      <c r="F322" s="46"/>
      <c r="G322" s="5" t="s">
        <v>768</v>
      </c>
      <c r="H322" s="5">
        <f t="shared" ref="H322:H350" si="15">F322</f>
        <v>0</v>
      </c>
      <c r="I322" s="6">
        <f t="shared" ref="I322:I350" si="16">G322/92.5*100</f>
        <v>0</v>
      </c>
      <c r="J322" s="9">
        <v>60.9</v>
      </c>
      <c r="K322" s="36">
        <f t="shared" ref="K322:K350" si="17">E322*0.75+F322*0.1+G322*0.15</f>
        <v>38.016055045871553</v>
      </c>
    </row>
    <row r="323" spans="1:11" x14ac:dyDescent="0.25">
      <c r="A323" s="7" t="s">
        <v>328</v>
      </c>
      <c r="B323" s="7" t="s">
        <v>354</v>
      </c>
      <c r="C323" s="7" t="s">
        <v>355</v>
      </c>
      <c r="D323" s="7" t="s">
        <v>356</v>
      </c>
      <c r="E323" s="8">
        <v>46.330275229357795</v>
      </c>
      <c r="F323" s="46" t="s">
        <v>778</v>
      </c>
      <c r="G323" s="5">
        <v>16</v>
      </c>
      <c r="H323" s="5" t="str">
        <f t="shared" si="15"/>
        <v>2</v>
      </c>
      <c r="I323" s="6">
        <f t="shared" si="16"/>
        <v>17.297297297297298</v>
      </c>
      <c r="J323" s="9">
        <v>64.900000000000006</v>
      </c>
      <c r="K323" s="36">
        <f t="shared" si="17"/>
        <v>37.347706422018348</v>
      </c>
    </row>
    <row r="324" spans="1:11" x14ac:dyDescent="0.25">
      <c r="A324" s="7" t="s">
        <v>326</v>
      </c>
      <c r="B324" s="7" t="s">
        <v>354</v>
      </c>
      <c r="C324" s="7" t="s">
        <v>355</v>
      </c>
      <c r="D324" s="7" t="s">
        <v>356</v>
      </c>
      <c r="E324" s="8">
        <v>46.788990825688067</v>
      </c>
      <c r="F324" s="46" t="s">
        <v>778</v>
      </c>
      <c r="G324" s="5" t="s">
        <v>798</v>
      </c>
      <c r="H324" s="5" t="str">
        <f t="shared" si="15"/>
        <v>2</v>
      </c>
      <c r="I324" s="6">
        <f t="shared" si="16"/>
        <v>12.972972972972974</v>
      </c>
      <c r="J324" s="9">
        <v>72.2</v>
      </c>
      <c r="K324" s="36">
        <f t="shared" si="17"/>
        <v>37.091743119266049</v>
      </c>
    </row>
    <row r="325" spans="1:11" x14ac:dyDescent="0.25">
      <c r="A325" s="7" t="s">
        <v>327</v>
      </c>
      <c r="B325" s="7" t="s">
        <v>354</v>
      </c>
      <c r="C325" s="7" t="s">
        <v>355</v>
      </c>
      <c r="D325" s="7" t="s">
        <v>356</v>
      </c>
      <c r="E325" s="8">
        <v>46.330275229357795</v>
      </c>
      <c r="F325" s="46" t="s">
        <v>762</v>
      </c>
      <c r="G325" s="5" t="s">
        <v>849</v>
      </c>
      <c r="H325" s="5" t="str">
        <f t="shared" si="15"/>
        <v>4</v>
      </c>
      <c r="I325" s="6">
        <f t="shared" si="16"/>
        <v>13.513513513513514</v>
      </c>
      <c r="J325" s="9">
        <v>69.400000000000006</v>
      </c>
      <c r="K325" s="36">
        <f t="shared" si="17"/>
        <v>37.022706422018345</v>
      </c>
    </row>
    <row r="326" spans="1:11" x14ac:dyDescent="0.25">
      <c r="A326" s="7" t="s">
        <v>332</v>
      </c>
      <c r="B326" s="7" t="s">
        <v>354</v>
      </c>
      <c r="C326" s="7" t="s">
        <v>355</v>
      </c>
      <c r="D326" s="7" t="s">
        <v>356</v>
      </c>
      <c r="E326" s="8">
        <v>44.495412844036693</v>
      </c>
      <c r="F326" s="47" t="s">
        <v>762</v>
      </c>
      <c r="G326" s="11" t="s">
        <v>817</v>
      </c>
      <c r="H326" s="5" t="str">
        <f t="shared" si="15"/>
        <v>4</v>
      </c>
      <c r="I326" s="6">
        <f t="shared" si="16"/>
        <v>22.162162162162165</v>
      </c>
      <c r="J326" s="9">
        <v>68.3</v>
      </c>
      <c r="K326" s="36">
        <f t="shared" si="17"/>
        <v>36.846559633027518</v>
      </c>
    </row>
    <row r="327" spans="1:11" x14ac:dyDescent="0.25">
      <c r="A327" s="7" t="s">
        <v>337</v>
      </c>
      <c r="B327" s="7" t="s">
        <v>354</v>
      </c>
      <c r="C327" s="7" t="s">
        <v>355</v>
      </c>
      <c r="D327" s="7" t="s">
        <v>356</v>
      </c>
      <c r="E327" s="8">
        <v>43.11926605504587</v>
      </c>
      <c r="F327" s="46" t="s">
        <v>776</v>
      </c>
      <c r="G327" s="5" t="s">
        <v>839</v>
      </c>
      <c r="H327" s="5" t="str">
        <f t="shared" si="15"/>
        <v>13</v>
      </c>
      <c r="I327" s="6">
        <f t="shared" si="16"/>
        <v>22.702702702702705</v>
      </c>
      <c r="J327" s="9">
        <v>77.3</v>
      </c>
      <c r="K327" s="36">
        <f t="shared" si="17"/>
        <v>36.789449541284398</v>
      </c>
    </row>
    <row r="328" spans="1:11" x14ac:dyDescent="0.25">
      <c r="A328" s="7" t="s">
        <v>329</v>
      </c>
      <c r="B328" s="7" t="s">
        <v>354</v>
      </c>
      <c r="C328" s="7" t="s">
        <v>355</v>
      </c>
      <c r="D328" s="7" t="s">
        <v>356</v>
      </c>
      <c r="E328" s="8">
        <v>45.642201834862384</v>
      </c>
      <c r="F328" s="47" t="s">
        <v>768</v>
      </c>
      <c r="G328" s="10" t="s">
        <v>779</v>
      </c>
      <c r="H328" s="5" t="str">
        <f t="shared" si="15"/>
        <v>0</v>
      </c>
      <c r="I328" s="6">
        <f t="shared" si="16"/>
        <v>17.297297297297298</v>
      </c>
      <c r="J328" s="9">
        <v>75.2</v>
      </c>
      <c r="K328" s="36">
        <f t="shared" si="17"/>
        <v>36.631651376146785</v>
      </c>
    </row>
    <row r="329" spans="1:11" x14ac:dyDescent="0.25">
      <c r="A329" s="7" t="s">
        <v>330</v>
      </c>
      <c r="B329" s="7" t="s">
        <v>354</v>
      </c>
      <c r="C329" s="7" t="s">
        <v>355</v>
      </c>
      <c r="D329" s="7" t="s">
        <v>356</v>
      </c>
      <c r="E329" s="8">
        <v>44.724770642201833</v>
      </c>
      <c r="F329" s="47" t="s">
        <v>778</v>
      </c>
      <c r="G329" s="10" t="s">
        <v>818</v>
      </c>
      <c r="H329" s="5" t="str">
        <f t="shared" si="15"/>
        <v>2</v>
      </c>
      <c r="I329" s="6">
        <f t="shared" si="16"/>
        <v>16.756756756756758</v>
      </c>
      <c r="J329" s="9">
        <v>60.6</v>
      </c>
      <c r="K329" s="36">
        <f t="shared" si="17"/>
        <v>36.06857798165138</v>
      </c>
    </row>
    <row r="330" spans="1:11" x14ac:dyDescent="0.25">
      <c r="A330" s="7" t="s">
        <v>336</v>
      </c>
      <c r="B330" s="7" t="s">
        <v>354</v>
      </c>
      <c r="C330" s="7" t="s">
        <v>355</v>
      </c>
      <c r="D330" s="7" t="s">
        <v>356</v>
      </c>
      <c r="E330" s="8">
        <v>43.348623853211002</v>
      </c>
      <c r="F330" s="47" t="s">
        <v>799</v>
      </c>
      <c r="G330" s="10" t="s">
        <v>789</v>
      </c>
      <c r="H330" s="5" t="str">
        <f t="shared" si="15"/>
        <v>5</v>
      </c>
      <c r="I330" s="6">
        <f t="shared" si="16"/>
        <v>20</v>
      </c>
      <c r="J330" s="9">
        <v>61</v>
      </c>
      <c r="K330" s="36">
        <f t="shared" si="17"/>
        <v>35.786467889908252</v>
      </c>
    </row>
    <row r="331" spans="1:11" x14ac:dyDescent="0.25">
      <c r="A331" s="7" t="s">
        <v>334</v>
      </c>
      <c r="B331" s="7" t="s">
        <v>354</v>
      </c>
      <c r="C331" s="7" t="s">
        <v>355</v>
      </c>
      <c r="D331" s="7" t="s">
        <v>356</v>
      </c>
      <c r="E331" s="8">
        <v>44.036697247706421</v>
      </c>
      <c r="F331" s="46" t="s">
        <v>778</v>
      </c>
      <c r="G331" s="5" t="s">
        <v>790</v>
      </c>
      <c r="H331" s="5" t="str">
        <f t="shared" si="15"/>
        <v>2</v>
      </c>
      <c r="I331" s="6">
        <f t="shared" si="16"/>
        <v>15.135135135135137</v>
      </c>
      <c r="J331" s="9">
        <v>65.5</v>
      </c>
      <c r="K331" s="36">
        <f t="shared" si="17"/>
        <v>35.327522935779818</v>
      </c>
    </row>
    <row r="332" spans="1:11" x14ac:dyDescent="0.25">
      <c r="A332" s="7" t="s">
        <v>335</v>
      </c>
      <c r="B332" s="7" t="s">
        <v>354</v>
      </c>
      <c r="C332" s="7" t="s">
        <v>355</v>
      </c>
      <c r="D332" s="7" t="s">
        <v>356</v>
      </c>
      <c r="E332" s="8">
        <v>44.036697247706421</v>
      </c>
      <c r="F332" s="47" t="s">
        <v>819</v>
      </c>
      <c r="G332" s="11" t="s">
        <v>791</v>
      </c>
      <c r="H332" s="5" t="str">
        <f t="shared" si="15"/>
        <v>1</v>
      </c>
      <c r="I332" s="6">
        <f t="shared" si="16"/>
        <v>15.675675675675677</v>
      </c>
      <c r="J332" s="9">
        <v>83.4</v>
      </c>
      <c r="K332" s="36">
        <f t="shared" si="17"/>
        <v>35.302522935779812</v>
      </c>
    </row>
    <row r="333" spans="1:11" x14ac:dyDescent="0.25">
      <c r="A333" s="7" t="s">
        <v>331</v>
      </c>
      <c r="B333" s="7" t="s">
        <v>354</v>
      </c>
      <c r="C333" s="7" t="s">
        <v>355</v>
      </c>
      <c r="D333" s="7" t="s">
        <v>356</v>
      </c>
      <c r="E333" s="8">
        <v>44.495412844036693</v>
      </c>
      <c r="F333" s="46" t="s">
        <v>778</v>
      </c>
      <c r="G333" s="5" t="s">
        <v>845</v>
      </c>
      <c r="H333" s="5" t="str">
        <f t="shared" si="15"/>
        <v>2</v>
      </c>
      <c r="I333" s="6">
        <f t="shared" si="16"/>
        <v>9.1891891891891895</v>
      </c>
      <c r="J333" s="9">
        <v>81.099999999999994</v>
      </c>
      <c r="K333" s="36">
        <f t="shared" si="17"/>
        <v>34.846559633027518</v>
      </c>
    </row>
    <row r="334" spans="1:11" x14ac:dyDescent="0.25">
      <c r="A334" s="7" t="s">
        <v>333</v>
      </c>
      <c r="B334" s="7" t="s">
        <v>354</v>
      </c>
      <c r="C334" s="7" t="s">
        <v>355</v>
      </c>
      <c r="D334" s="7" t="s">
        <v>356</v>
      </c>
      <c r="E334" s="8">
        <v>44.266055045871553</v>
      </c>
      <c r="F334" s="47" t="s">
        <v>762</v>
      </c>
      <c r="H334" s="5" t="str">
        <f t="shared" si="15"/>
        <v>4</v>
      </c>
      <c r="I334" s="6">
        <f t="shared" si="16"/>
        <v>0</v>
      </c>
      <c r="J334" s="9">
        <v>93.5</v>
      </c>
      <c r="K334" s="36">
        <f t="shared" si="17"/>
        <v>33.599541284403664</v>
      </c>
    </row>
    <row r="335" spans="1:11" x14ac:dyDescent="0.25">
      <c r="A335" s="7" t="s">
        <v>339</v>
      </c>
      <c r="B335" s="7" t="s">
        <v>354</v>
      </c>
      <c r="C335" s="7" t="s">
        <v>355</v>
      </c>
      <c r="D335" s="7" t="s">
        <v>356</v>
      </c>
      <c r="E335" s="8">
        <v>41.055045871559628</v>
      </c>
      <c r="F335" s="46" t="s">
        <v>780</v>
      </c>
      <c r="G335" s="5" t="s">
        <v>790</v>
      </c>
      <c r="H335" s="5" t="str">
        <f t="shared" si="15"/>
        <v>6</v>
      </c>
      <c r="I335" s="6">
        <f t="shared" si="16"/>
        <v>15.135135135135137</v>
      </c>
      <c r="J335" s="9">
        <v>82.1</v>
      </c>
      <c r="K335" s="36">
        <f t="shared" si="17"/>
        <v>33.491284403669724</v>
      </c>
    </row>
    <row r="336" spans="1:11" x14ac:dyDescent="0.25">
      <c r="A336" s="7" t="s">
        <v>344</v>
      </c>
      <c r="B336" s="7" t="s">
        <v>354</v>
      </c>
      <c r="C336" s="7" t="s">
        <v>355</v>
      </c>
      <c r="D336" s="7" t="s">
        <v>356</v>
      </c>
      <c r="E336" s="8">
        <v>37.614678899082563</v>
      </c>
      <c r="F336" s="46" t="s">
        <v>766</v>
      </c>
      <c r="G336" s="5" t="s">
        <v>836</v>
      </c>
      <c r="H336" s="5" t="str">
        <f t="shared" si="15"/>
        <v>8</v>
      </c>
      <c r="I336" s="6">
        <f t="shared" si="16"/>
        <v>21.081081081081081</v>
      </c>
      <c r="J336" s="9">
        <v>66.599999999999994</v>
      </c>
      <c r="K336" s="36">
        <f t="shared" si="17"/>
        <v>31.936009174311923</v>
      </c>
    </row>
    <row r="337" spans="1:11" x14ac:dyDescent="0.25">
      <c r="A337" s="7" t="s">
        <v>338</v>
      </c>
      <c r="B337" s="7" t="s">
        <v>354</v>
      </c>
      <c r="C337" s="7" t="s">
        <v>355</v>
      </c>
      <c r="D337" s="7" t="s">
        <v>356</v>
      </c>
      <c r="E337" s="8">
        <v>41.972477064220179</v>
      </c>
      <c r="F337" s="47">
        <v>1.5</v>
      </c>
      <c r="H337" s="5">
        <f t="shared" si="15"/>
        <v>1.5</v>
      </c>
      <c r="I337" s="6">
        <f t="shared" si="16"/>
        <v>0</v>
      </c>
      <c r="J337" s="9">
        <v>78.400000000000006</v>
      </c>
      <c r="K337" s="36">
        <f t="shared" si="17"/>
        <v>31.629357798165131</v>
      </c>
    </row>
    <row r="338" spans="1:11" x14ac:dyDescent="0.25">
      <c r="A338" s="7" t="s">
        <v>340</v>
      </c>
      <c r="B338" s="7" t="s">
        <v>354</v>
      </c>
      <c r="C338" s="7" t="s">
        <v>355</v>
      </c>
      <c r="D338" s="7" t="s">
        <v>356</v>
      </c>
      <c r="E338" s="8">
        <v>38.761467889908253</v>
      </c>
      <c r="F338" s="46" t="s">
        <v>778</v>
      </c>
      <c r="G338" s="5" t="s">
        <v>818</v>
      </c>
      <c r="H338" s="5" t="str">
        <f t="shared" si="15"/>
        <v>2</v>
      </c>
      <c r="I338" s="6">
        <f t="shared" si="16"/>
        <v>16.756756756756758</v>
      </c>
      <c r="J338" s="9">
        <v>60.2</v>
      </c>
      <c r="K338" s="36">
        <f t="shared" si="17"/>
        <v>31.596100917431187</v>
      </c>
    </row>
    <row r="339" spans="1:11" x14ac:dyDescent="0.25">
      <c r="A339" s="7" t="s">
        <v>341</v>
      </c>
      <c r="B339" s="7" t="s">
        <v>354</v>
      </c>
      <c r="C339" s="7" t="s">
        <v>355</v>
      </c>
      <c r="D339" s="7" t="s">
        <v>356</v>
      </c>
      <c r="E339" s="8">
        <v>38.302752293577981</v>
      </c>
      <c r="F339" s="46">
        <v>2</v>
      </c>
      <c r="G339" s="5" t="s">
        <v>818</v>
      </c>
      <c r="H339" s="5">
        <f t="shared" si="15"/>
        <v>2</v>
      </c>
      <c r="I339" s="6">
        <f t="shared" si="16"/>
        <v>16.756756756756758</v>
      </c>
      <c r="J339" s="9">
        <v>73.400000000000006</v>
      </c>
      <c r="K339" s="36">
        <f t="shared" si="17"/>
        <v>31.252064220183485</v>
      </c>
    </row>
    <row r="340" spans="1:11" x14ac:dyDescent="0.25">
      <c r="A340" s="7" t="s">
        <v>342</v>
      </c>
      <c r="B340" s="7" t="s">
        <v>354</v>
      </c>
      <c r="C340" s="7" t="s">
        <v>355</v>
      </c>
      <c r="D340" s="7" t="s">
        <v>356</v>
      </c>
      <c r="E340" s="8">
        <v>37.844036697247702</v>
      </c>
      <c r="F340" s="47" t="s">
        <v>830</v>
      </c>
      <c r="G340" s="10" t="s">
        <v>816</v>
      </c>
      <c r="H340" s="5" t="str">
        <f t="shared" si="15"/>
        <v>9</v>
      </c>
      <c r="I340" s="6">
        <f t="shared" si="16"/>
        <v>10.810810810810811</v>
      </c>
      <c r="J340" s="9">
        <v>50.5</v>
      </c>
      <c r="K340" s="36">
        <f t="shared" si="17"/>
        <v>30.783027522935775</v>
      </c>
    </row>
    <row r="341" spans="1:11" x14ac:dyDescent="0.25">
      <c r="A341" s="7" t="s">
        <v>345</v>
      </c>
      <c r="B341" s="7" t="s">
        <v>354</v>
      </c>
      <c r="C341" s="7" t="s">
        <v>355</v>
      </c>
      <c r="D341" s="7" t="s">
        <v>356</v>
      </c>
      <c r="E341" s="8">
        <v>37.614678899082563</v>
      </c>
      <c r="F341" s="46" t="s">
        <v>819</v>
      </c>
      <c r="G341" s="5">
        <v>14.5</v>
      </c>
      <c r="H341" s="5" t="str">
        <f t="shared" si="15"/>
        <v>1</v>
      </c>
      <c r="I341" s="6">
        <f t="shared" si="16"/>
        <v>15.675675675675677</v>
      </c>
      <c r="J341" s="9">
        <v>80</v>
      </c>
      <c r="K341" s="36">
        <f t="shared" si="17"/>
        <v>30.486009174311924</v>
      </c>
    </row>
    <row r="342" spans="1:11" x14ac:dyDescent="0.25">
      <c r="A342" s="7" t="s">
        <v>346</v>
      </c>
      <c r="B342" s="7" t="s">
        <v>354</v>
      </c>
      <c r="C342" s="7" t="s">
        <v>355</v>
      </c>
      <c r="D342" s="7" t="s">
        <v>356</v>
      </c>
      <c r="E342" s="8">
        <v>37.385321100917423</v>
      </c>
      <c r="F342" s="46" t="s">
        <v>778</v>
      </c>
      <c r="G342" s="5" t="s">
        <v>776</v>
      </c>
      <c r="H342" s="5" t="str">
        <f t="shared" si="15"/>
        <v>2</v>
      </c>
      <c r="I342" s="6">
        <f t="shared" si="16"/>
        <v>14.054054054054054</v>
      </c>
      <c r="J342" s="9">
        <v>74.5</v>
      </c>
      <c r="K342" s="36">
        <f t="shared" si="17"/>
        <v>30.188990825688066</v>
      </c>
    </row>
    <row r="343" spans="1:11" x14ac:dyDescent="0.25">
      <c r="A343" s="7" t="s">
        <v>347</v>
      </c>
      <c r="B343" s="7" t="s">
        <v>354</v>
      </c>
      <c r="C343" s="7" t="s">
        <v>355</v>
      </c>
      <c r="D343" s="7" t="s">
        <v>356</v>
      </c>
      <c r="E343" s="8">
        <v>35.091743119266056</v>
      </c>
      <c r="F343" s="46" t="s">
        <v>801</v>
      </c>
      <c r="G343" s="5" t="s">
        <v>801</v>
      </c>
      <c r="H343" s="5" t="str">
        <f t="shared" si="15"/>
        <v>10.5</v>
      </c>
      <c r="I343" s="6">
        <f t="shared" si="16"/>
        <v>11.351351351351353</v>
      </c>
      <c r="J343" s="9">
        <v>69.2</v>
      </c>
      <c r="K343" s="36">
        <f t="shared" si="17"/>
        <v>28.943807339449542</v>
      </c>
    </row>
    <row r="344" spans="1:11" x14ac:dyDescent="0.25">
      <c r="A344" s="7" t="s">
        <v>343</v>
      </c>
      <c r="B344" s="7" t="s">
        <v>354</v>
      </c>
      <c r="C344" s="7" t="s">
        <v>355</v>
      </c>
      <c r="D344" s="7" t="s">
        <v>356</v>
      </c>
      <c r="E344" s="8">
        <v>37.844036697247702</v>
      </c>
      <c r="F344" s="46"/>
      <c r="G344" s="5"/>
      <c r="H344" s="5">
        <f t="shared" si="15"/>
        <v>0</v>
      </c>
      <c r="I344" s="6">
        <f t="shared" si="16"/>
        <v>0</v>
      </c>
      <c r="J344" s="9">
        <v>72.8</v>
      </c>
      <c r="K344" s="36">
        <f t="shared" si="17"/>
        <v>28.383027522935777</v>
      </c>
    </row>
    <row r="345" spans="1:11" x14ac:dyDescent="0.25">
      <c r="A345" s="7" t="s">
        <v>348</v>
      </c>
      <c r="B345" s="7" t="s">
        <v>354</v>
      </c>
      <c r="C345" s="7" t="s">
        <v>355</v>
      </c>
      <c r="D345" s="7" t="s">
        <v>356</v>
      </c>
      <c r="E345" s="8">
        <v>34.174311926605498</v>
      </c>
      <c r="F345" s="47" t="s">
        <v>778</v>
      </c>
      <c r="G345" s="10" t="s">
        <v>849</v>
      </c>
      <c r="H345" s="5" t="str">
        <f t="shared" si="15"/>
        <v>2</v>
      </c>
      <c r="I345" s="6">
        <f t="shared" si="16"/>
        <v>13.513513513513514</v>
      </c>
      <c r="J345" s="9">
        <v>62.1</v>
      </c>
      <c r="K345" s="36">
        <f t="shared" si="17"/>
        <v>27.705733944954122</v>
      </c>
    </row>
    <row r="346" spans="1:11" x14ac:dyDescent="0.25">
      <c r="A346" s="7" t="s">
        <v>349</v>
      </c>
      <c r="B346" s="7" t="s">
        <v>354</v>
      </c>
      <c r="C346" s="7" t="s">
        <v>355</v>
      </c>
      <c r="D346" s="7" t="s">
        <v>356</v>
      </c>
      <c r="E346" s="8">
        <v>33.715596330275226</v>
      </c>
      <c r="F346" s="46" t="s">
        <v>768</v>
      </c>
      <c r="G346" s="5" t="s">
        <v>791</v>
      </c>
      <c r="H346" s="5" t="str">
        <f t="shared" si="15"/>
        <v>0</v>
      </c>
      <c r="I346" s="6">
        <f t="shared" si="16"/>
        <v>15.675675675675677</v>
      </c>
      <c r="J346" s="9">
        <v>35.5</v>
      </c>
      <c r="K346" s="36">
        <f t="shared" si="17"/>
        <v>27.461697247706422</v>
      </c>
    </row>
    <row r="347" spans="1:11" x14ac:dyDescent="0.25">
      <c r="A347" s="7" t="s">
        <v>350</v>
      </c>
      <c r="B347" s="7" t="s">
        <v>354</v>
      </c>
      <c r="C347" s="7" t="s">
        <v>355</v>
      </c>
      <c r="D347" s="7" t="s">
        <v>356</v>
      </c>
      <c r="E347" s="8">
        <v>25.688073394495415</v>
      </c>
      <c r="H347" s="5">
        <f t="shared" si="15"/>
        <v>0</v>
      </c>
      <c r="I347" s="6">
        <f t="shared" si="16"/>
        <v>0</v>
      </c>
      <c r="J347" s="9">
        <v>65.5</v>
      </c>
      <c r="K347" s="36">
        <f t="shared" si="17"/>
        <v>19.26605504587156</v>
      </c>
    </row>
    <row r="348" spans="1:11" x14ac:dyDescent="0.25">
      <c r="A348" s="7" t="s">
        <v>351</v>
      </c>
      <c r="B348" s="7" t="s">
        <v>354</v>
      </c>
      <c r="C348" s="7" t="s">
        <v>355</v>
      </c>
      <c r="D348" s="7" t="s">
        <v>356</v>
      </c>
      <c r="E348" s="8">
        <v>20.183486238532108</v>
      </c>
      <c r="F348" s="49">
        <v>0</v>
      </c>
      <c r="G348" s="12">
        <v>0</v>
      </c>
      <c r="H348" s="5">
        <f t="shared" si="15"/>
        <v>0</v>
      </c>
      <c r="I348" s="6">
        <f t="shared" si="16"/>
        <v>0</v>
      </c>
      <c r="J348" s="9">
        <v>0</v>
      </c>
      <c r="K348" s="36">
        <f t="shared" si="17"/>
        <v>15.13761467889908</v>
      </c>
    </row>
    <row r="349" spans="1:11" x14ac:dyDescent="0.25">
      <c r="A349" s="7" t="s">
        <v>352</v>
      </c>
      <c r="B349" s="7" t="s">
        <v>354</v>
      </c>
      <c r="C349" s="7" t="s">
        <v>355</v>
      </c>
      <c r="D349" s="7" t="s">
        <v>356</v>
      </c>
      <c r="E349" s="8">
        <v>14.908256880733944</v>
      </c>
      <c r="F349" s="46"/>
      <c r="G349" s="5"/>
      <c r="H349" s="5">
        <f t="shared" si="15"/>
        <v>0</v>
      </c>
      <c r="I349" s="6">
        <f t="shared" si="16"/>
        <v>0</v>
      </c>
      <c r="J349" s="9">
        <v>70</v>
      </c>
      <c r="K349" s="36">
        <f t="shared" si="17"/>
        <v>11.181192660550458</v>
      </c>
    </row>
    <row r="350" spans="1:11" x14ac:dyDescent="0.25">
      <c r="A350" s="7" t="s">
        <v>353</v>
      </c>
      <c r="B350" s="7" t="s">
        <v>354</v>
      </c>
      <c r="C350" s="7" t="s">
        <v>355</v>
      </c>
      <c r="D350" s="7" t="s">
        <v>356</v>
      </c>
      <c r="E350" s="8">
        <v>2.7522935779816513</v>
      </c>
      <c r="F350" s="46"/>
      <c r="G350" s="5"/>
      <c r="H350" s="5">
        <f t="shared" si="15"/>
        <v>0</v>
      </c>
      <c r="I350" s="6">
        <f t="shared" si="16"/>
        <v>0</v>
      </c>
      <c r="J350" s="9">
        <v>0</v>
      </c>
      <c r="K350" s="36">
        <f t="shared" si="17"/>
        <v>2.0642201834862384</v>
      </c>
    </row>
  </sheetData>
  <autoFilter ref="J1:J350" xr:uid="{00000000-0001-0000-0000-000000000000}"/>
  <sortState xmlns:xlrd2="http://schemas.microsoft.com/office/spreadsheetml/2017/richdata2" ref="A2:K351">
    <sortCondition descending="1" ref="K1:K35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97B9-9D50-43D4-AA8D-235360AFBA97}">
  <dimension ref="A1:K293"/>
  <sheetViews>
    <sheetView workbookViewId="0">
      <selection activeCell="E1" sqref="E1:E1048576"/>
    </sheetView>
  </sheetViews>
  <sheetFormatPr defaultRowHeight="14" x14ac:dyDescent="0.25"/>
  <cols>
    <col min="1" max="1" width="22.54296875" style="19" customWidth="1" collapsed="1"/>
    <col min="2" max="2" width="14.26953125" style="19" customWidth="1" collapsed="1"/>
    <col min="3" max="3" width="12" style="19" customWidth="1" collapsed="1"/>
    <col min="4" max="4" width="16.54296875" style="19" customWidth="1" collapsed="1"/>
    <col min="5" max="5" width="14.08984375" style="22" customWidth="1"/>
    <col min="6" max="6" width="15.54296875" style="19" customWidth="1"/>
    <col min="7" max="7" width="14" style="19" customWidth="1"/>
    <col min="8" max="8" width="15" style="19" customWidth="1"/>
    <col min="9" max="9" width="15.81640625" style="19" customWidth="1"/>
    <col min="10" max="10" width="14.6328125" style="37" customWidth="1"/>
    <col min="11" max="11" width="13.54296875" style="19" customWidth="1"/>
  </cols>
  <sheetData>
    <row r="1" spans="1:11" s="21" customFormat="1" ht="29" customHeight="1" x14ac:dyDescent="0.2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758</v>
      </c>
      <c r="G1" s="39" t="s">
        <v>759</v>
      </c>
      <c r="H1" s="39" t="s">
        <v>760</v>
      </c>
      <c r="I1" s="39" t="s">
        <v>761</v>
      </c>
      <c r="J1" s="39" t="s">
        <v>897</v>
      </c>
      <c r="K1" s="39" t="s">
        <v>896</v>
      </c>
    </row>
    <row r="2" spans="1:11" x14ac:dyDescent="0.25">
      <c r="A2" s="13" t="s">
        <v>363</v>
      </c>
      <c r="B2" s="13" t="s">
        <v>651</v>
      </c>
      <c r="C2" s="13" t="s">
        <v>652</v>
      </c>
      <c r="D2" s="13" t="s">
        <v>356</v>
      </c>
      <c r="E2" s="22">
        <v>92.448512585812352</v>
      </c>
      <c r="F2" s="15">
        <v>48</v>
      </c>
      <c r="G2" s="14" t="s">
        <v>895</v>
      </c>
      <c r="H2" s="15">
        <f t="shared" ref="H2:H65" si="0">F2/48*100</f>
        <v>100</v>
      </c>
      <c r="I2" s="15">
        <f t="shared" ref="I2:I65" si="1">G2/51.5*100</f>
        <v>87.378640776699029</v>
      </c>
      <c r="J2" s="37">
        <f t="shared" ref="J2:J65" si="2">E2*0.75+H2*0.1+I2*0.15</f>
        <v>92.443180555864117</v>
      </c>
      <c r="K2" s="52">
        <v>79.3</v>
      </c>
    </row>
    <row r="3" spans="1:11" x14ac:dyDescent="0.25">
      <c r="A3" s="13" t="s">
        <v>357</v>
      </c>
      <c r="B3" s="13" t="s">
        <v>651</v>
      </c>
      <c r="C3" s="13" t="s">
        <v>652</v>
      </c>
      <c r="D3" s="13" t="s">
        <v>356</v>
      </c>
      <c r="E3" s="22">
        <v>100</v>
      </c>
      <c r="F3" s="17" t="s">
        <v>772</v>
      </c>
      <c r="G3" s="16">
        <v>37.5</v>
      </c>
      <c r="H3" s="17">
        <f t="shared" si="0"/>
        <v>22.916666666666664</v>
      </c>
      <c r="I3" s="17">
        <f t="shared" si="1"/>
        <v>72.815533980582529</v>
      </c>
      <c r="J3" s="37">
        <f t="shared" si="2"/>
        <v>88.213996763754054</v>
      </c>
      <c r="K3" s="52">
        <v>64.400000000000006</v>
      </c>
    </row>
    <row r="4" spans="1:11" x14ac:dyDescent="0.25">
      <c r="A4" s="13" t="s">
        <v>359</v>
      </c>
      <c r="B4" s="13" t="s">
        <v>651</v>
      </c>
      <c r="C4" s="13" t="s">
        <v>652</v>
      </c>
      <c r="D4" s="13" t="s">
        <v>356</v>
      </c>
      <c r="E4" s="22">
        <v>94.508009153318071</v>
      </c>
      <c r="F4" s="18" t="s">
        <v>927</v>
      </c>
      <c r="G4" s="11" t="s">
        <v>765</v>
      </c>
      <c r="H4" s="18">
        <f t="shared" si="0"/>
        <v>48.333333333333336</v>
      </c>
      <c r="I4" s="18">
        <f t="shared" si="1"/>
        <v>72.815533980582529</v>
      </c>
      <c r="J4" s="37">
        <f t="shared" si="2"/>
        <v>86.63667029540926</v>
      </c>
      <c r="K4" s="52">
        <v>80.900000000000006</v>
      </c>
    </row>
    <row r="5" spans="1:11" x14ac:dyDescent="0.25">
      <c r="A5" s="13" t="s">
        <v>361</v>
      </c>
      <c r="B5" s="13" t="s">
        <v>651</v>
      </c>
      <c r="C5" s="13" t="s">
        <v>652</v>
      </c>
      <c r="D5" s="13" t="s">
        <v>356</v>
      </c>
      <c r="E5" s="22">
        <v>92.448512585812352</v>
      </c>
      <c r="F5" s="15">
        <v>13.2</v>
      </c>
      <c r="G5" s="14">
        <v>49</v>
      </c>
      <c r="H5" s="15">
        <f t="shared" si="0"/>
        <v>27.499999999999996</v>
      </c>
      <c r="I5" s="15">
        <f t="shared" si="1"/>
        <v>95.145631067961162</v>
      </c>
      <c r="J5" s="37">
        <f t="shared" si="2"/>
        <v>86.358229099553441</v>
      </c>
      <c r="K5" s="52">
        <v>75.3</v>
      </c>
    </row>
    <row r="6" spans="1:11" x14ac:dyDescent="0.25">
      <c r="A6" s="13" t="s">
        <v>364</v>
      </c>
      <c r="B6" s="13" t="s">
        <v>651</v>
      </c>
      <c r="C6" s="13" t="s">
        <v>652</v>
      </c>
      <c r="D6" s="13" t="s">
        <v>356</v>
      </c>
      <c r="E6" s="22">
        <v>91.304347826086968</v>
      </c>
      <c r="F6" s="15" t="s">
        <v>870</v>
      </c>
      <c r="G6" s="14" t="s">
        <v>831</v>
      </c>
      <c r="H6" s="15">
        <f t="shared" si="0"/>
        <v>46.875</v>
      </c>
      <c r="I6" s="15">
        <f t="shared" si="1"/>
        <v>84.466019417475721</v>
      </c>
      <c r="J6" s="37">
        <f t="shared" si="2"/>
        <v>85.835663782186572</v>
      </c>
      <c r="K6" s="52">
        <v>76.2</v>
      </c>
    </row>
    <row r="7" spans="1:11" x14ac:dyDescent="0.25">
      <c r="A7" s="13" t="s">
        <v>374</v>
      </c>
      <c r="B7" s="13" t="s">
        <v>651</v>
      </c>
      <c r="C7" s="13" t="s">
        <v>652</v>
      </c>
      <c r="D7" s="13" t="s">
        <v>356</v>
      </c>
      <c r="E7" s="22">
        <v>88.100686498855836</v>
      </c>
      <c r="F7" s="15" t="s">
        <v>910</v>
      </c>
      <c r="G7" s="14" t="s">
        <v>838</v>
      </c>
      <c r="H7" s="15">
        <f t="shared" si="0"/>
        <v>40</v>
      </c>
      <c r="I7" s="15">
        <f t="shared" si="1"/>
        <v>100</v>
      </c>
      <c r="J7" s="37">
        <f t="shared" si="2"/>
        <v>85.075514874141874</v>
      </c>
      <c r="K7" s="52">
        <v>86.3</v>
      </c>
    </row>
    <row r="8" spans="1:11" x14ac:dyDescent="0.25">
      <c r="A8" s="13" t="s">
        <v>371</v>
      </c>
      <c r="B8" s="13" t="s">
        <v>651</v>
      </c>
      <c r="C8" s="13" t="s">
        <v>652</v>
      </c>
      <c r="D8" s="13" t="s">
        <v>356</v>
      </c>
      <c r="E8" s="22">
        <v>88.329519450800902</v>
      </c>
      <c r="F8" s="15" t="s">
        <v>912</v>
      </c>
      <c r="G8" s="14" t="s">
        <v>878</v>
      </c>
      <c r="H8" s="15">
        <f t="shared" si="0"/>
        <v>58.124999999999993</v>
      </c>
      <c r="I8" s="15">
        <f t="shared" si="1"/>
        <v>66.990291262135926</v>
      </c>
      <c r="J8" s="37">
        <f t="shared" si="2"/>
        <v>82.108183277421062</v>
      </c>
      <c r="K8" s="52">
        <v>82.7</v>
      </c>
    </row>
    <row r="9" spans="1:11" x14ac:dyDescent="0.25">
      <c r="A9" s="13" t="s">
        <v>375</v>
      </c>
      <c r="B9" s="13" t="s">
        <v>651</v>
      </c>
      <c r="C9" s="13" t="s">
        <v>652</v>
      </c>
      <c r="D9" s="13" t="s">
        <v>356</v>
      </c>
      <c r="E9" s="22">
        <v>87.871853546910756</v>
      </c>
      <c r="F9" s="15" t="s">
        <v>817</v>
      </c>
      <c r="G9" s="14" t="s">
        <v>869</v>
      </c>
      <c r="H9" s="15">
        <f t="shared" si="0"/>
        <v>42.708333333333329</v>
      </c>
      <c r="I9" s="15">
        <f t="shared" si="1"/>
        <v>78.640776699029118</v>
      </c>
      <c r="J9" s="37">
        <f t="shared" si="2"/>
        <v>81.970839998370764</v>
      </c>
      <c r="K9" s="52">
        <v>74.8</v>
      </c>
    </row>
    <row r="10" spans="1:11" x14ac:dyDescent="0.25">
      <c r="A10" s="13" t="s">
        <v>366</v>
      </c>
      <c r="B10" s="13" t="s">
        <v>651</v>
      </c>
      <c r="C10" s="13" t="s">
        <v>652</v>
      </c>
      <c r="D10" s="13" t="s">
        <v>356</v>
      </c>
      <c r="E10" s="22">
        <v>89.931350114416475</v>
      </c>
      <c r="F10" s="15">
        <v>2</v>
      </c>
      <c r="G10" s="14" t="s">
        <v>856</v>
      </c>
      <c r="H10" s="15">
        <f t="shared" si="0"/>
        <v>4.1666666666666661</v>
      </c>
      <c r="I10" s="15">
        <f t="shared" si="1"/>
        <v>92.233009708737868</v>
      </c>
      <c r="J10" s="37">
        <f t="shared" si="2"/>
        <v>81.7001307087897</v>
      </c>
      <c r="K10" s="52">
        <v>84.2</v>
      </c>
    </row>
    <row r="11" spans="1:11" x14ac:dyDescent="0.25">
      <c r="A11" s="13" t="s">
        <v>370</v>
      </c>
      <c r="B11" s="13" t="s">
        <v>651</v>
      </c>
      <c r="C11" s="13" t="s">
        <v>652</v>
      </c>
      <c r="D11" s="13" t="s">
        <v>356</v>
      </c>
      <c r="E11" s="22">
        <v>88.787185354691061</v>
      </c>
      <c r="F11" s="15" t="s">
        <v>766</v>
      </c>
      <c r="G11" s="14" t="s">
        <v>804</v>
      </c>
      <c r="H11" s="15">
        <f t="shared" si="0"/>
        <v>16.666666666666664</v>
      </c>
      <c r="I11" s="15">
        <f t="shared" si="1"/>
        <v>86.40776699029125</v>
      </c>
      <c r="J11" s="37">
        <f t="shared" si="2"/>
        <v>81.218220731228655</v>
      </c>
      <c r="K11" s="52">
        <v>80.599999999999994</v>
      </c>
    </row>
    <row r="12" spans="1:11" x14ac:dyDescent="0.25">
      <c r="A12" s="13" t="s">
        <v>358</v>
      </c>
      <c r="B12" s="13" t="s">
        <v>651</v>
      </c>
      <c r="C12" s="13" t="s">
        <v>652</v>
      </c>
      <c r="D12" s="13" t="s">
        <v>356</v>
      </c>
      <c r="E12" s="22">
        <v>94.73684210526315</v>
      </c>
      <c r="F12" s="15" t="s">
        <v>780</v>
      </c>
      <c r="G12" s="14" t="s">
        <v>871</v>
      </c>
      <c r="H12" s="15">
        <f t="shared" si="0"/>
        <v>12.5</v>
      </c>
      <c r="I12" s="15">
        <f t="shared" si="1"/>
        <v>57.28155339805825</v>
      </c>
      <c r="J12" s="37">
        <f t="shared" si="2"/>
        <v>80.894864588656105</v>
      </c>
      <c r="K12" s="52">
        <v>81.099999999999994</v>
      </c>
    </row>
    <row r="13" spans="1:11" x14ac:dyDescent="0.25">
      <c r="A13" s="13" t="s">
        <v>382</v>
      </c>
      <c r="B13" s="13" t="s">
        <v>651</v>
      </c>
      <c r="C13" s="13" t="s">
        <v>652</v>
      </c>
      <c r="D13" s="13" t="s">
        <v>356</v>
      </c>
      <c r="E13" s="22">
        <v>86.270022883295198</v>
      </c>
      <c r="F13" s="15" t="s">
        <v>798</v>
      </c>
      <c r="G13" s="14" t="s">
        <v>814</v>
      </c>
      <c r="H13" s="15">
        <f t="shared" si="0"/>
        <v>25</v>
      </c>
      <c r="I13" s="15">
        <f t="shared" si="1"/>
        <v>89.320388349514573</v>
      </c>
      <c r="J13" s="37">
        <f t="shared" si="2"/>
        <v>80.600575414898586</v>
      </c>
      <c r="K13" s="52">
        <v>80.2</v>
      </c>
    </row>
    <row r="14" spans="1:11" x14ac:dyDescent="0.25">
      <c r="A14" s="13" t="s">
        <v>390</v>
      </c>
      <c r="B14" s="13" t="s">
        <v>651</v>
      </c>
      <c r="C14" s="13" t="s">
        <v>652</v>
      </c>
      <c r="D14" s="13" t="s">
        <v>356</v>
      </c>
      <c r="E14" s="22">
        <v>84.439359267734545</v>
      </c>
      <c r="F14" s="18" t="s">
        <v>925</v>
      </c>
      <c r="G14" s="11" t="s">
        <v>854</v>
      </c>
      <c r="H14" s="18">
        <f t="shared" si="0"/>
        <v>43.541666666666664</v>
      </c>
      <c r="I14" s="18">
        <f t="shared" si="1"/>
        <v>82.524271844660191</v>
      </c>
      <c r="J14" s="37">
        <f t="shared" si="2"/>
        <v>80.062326894166603</v>
      </c>
      <c r="K14" s="52">
        <v>75.2</v>
      </c>
    </row>
    <row r="15" spans="1:11" x14ac:dyDescent="0.25">
      <c r="A15" s="13" t="s">
        <v>368</v>
      </c>
      <c r="B15" s="13" t="s">
        <v>651</v>
      </c>
      <c r="C15" s="13" t="s">
        <v>652</v>
      </c>
      <c r="D15" s="13" t="s">
        <v>356</v>
      </c>
      <c r="E15" s="22">
        <v>89.473684210526315</v>
      </c>
      <c r="F15" s="15">
        <v>7</v>
      </c>
      <c r="G15" s="14">
        <v>38.5</v>
      </c>
      <c r="H15" s="15">
        <f t="shared" si="0"/>
        <v>14.583333333333334</v>
      </c>
      <c r="I15" s="15">
        <f t="shared" si="1"/>
        <v>74.757281553398059</v>
      </c>
      <c r="J15" s="37">
        <f t="shared" si="2"/>
        <v>79.777188724237774</v>
      </c>
      <c r="K15" s="52">
        <v>86.8</v>
      </c>
    </row>
    <row r="16" spans="1:11" x14ac:dyDescent="0.25">
      <c r="A16" s="13" t="s">
        <v>365</v>
      </c>
      <c r="B16" s="13" t="s">
        <v>651</v>
      </c>
      <c r="C16" s="13" t="s">
        <v>652</v>
      </c>
      <c r="D16" s="13" t="s">
        <v>356</v>
      </c>
      <c r="E16" s="22">
        <v>90.846681922196808</v>
      </c>
      <c r="F16" s="15" t="s">
        <v>780</v>
      </c>
      <c r="G16" s="14">
        <v>34.5</v>
      </c>
      <c r="H16" s="15">
        <f t="shared" si="0"/>
        <v>12.5</v>
      </c>
      <c r="I16" s="15">
        <f t="shared" si="1"/>
        <v>66.990291262135926</v>
      </c>
      <c r="J16" s="37">
        <f t="shared" si="2"/>
        <v>79.433555130967989</v>
      </c>
      <c r="K16" s="52">
        <v>77.3</v>
      </c>
    </row>
    <row r="17" spans="1:11" x14ac:dyDescent="0.25">
      <c r="A17" s="13" t="s">
        <v>388</v>
      </c>
      <c r="B17" s="13" t="s">
        <v>651</v>
      </c>
      <c r="C17" s="13" t="s">
        <v>652</v>
      </c>
      <c r="D17" s="13" t="s">
        <v>356</v>
      </c>
      <c r="E17" s="22">
        <v>84.897025171624705</v>
      </c>
      <c r="F17" s="17" t="s">
        <v>917</v>
      </c>
      <c r="G17" s="16">
        <v>38</v>
      </c>
      <c r="H17" s="17">
        <f t="shared" si="0"/>
        <v>39.166666666666664</v>
      </c>
      <c r="I17" s="17">
        <f t="shared" si="1"/>
        <v>73.786407766990294</v>
      </c>
      <c r="J17" s="37">
        <f t="shared" si="2"/>
        <v>78.657396710433744</v>
      </c>
      <c r="K17" s="52">
        <v>77.400000000000006</v>
      </c>
    </row>
    <row r="18" spans="1:11" x14ac:dyDescent="0.25">
      <c r="A18" s="13" t="s">
        <v>393</v>
      </c>
      <c r="B18" s="13" t="s">
        <v>651</v>
      </c>
      <c r="C18" s="13" t="s">
        <v>652</v>
      </c>
      <c r="D18" s="13" t="s">
        <v>356</v>
      </c>
      <c r="E18" s="22">
        <v>84.21052631578948</v>
      </c>
      <c r="F18" s="15" t="s">
        <v>839</v>
      </c>
      <c r="G18" s="14" t="s">
        <v>765</v>
      </c>
      <c r="H18" s="15">
        <f t="shared" si="0"/>
        <v>43.75</v>
      </c>
      <c r="I18" s="15">
        <f t="shared" si="1"/>
        <v>72.815533980582529</v>
      </c>
      <c r="J18" s="37">
        <f t="shared" si="2"/>
        <v>78.455224833929492</v>
      </c>
      <c r="K18" s="52">
        <v>75.5</v>
      </c>
    </row>
    <row r="19" spans="1:11" x14ac:dyDescent="0.25">
      <c r="A19" s="13" t="s">
        <v>381</v>
      </c>
      <c r="B19" s="13" t="s">
        <v>651</v>
      </c>
      <c r="C19" s="13" t="s">
        <v>652</v>
      </c>
      <c r="D19" s="13" t="s">
        <v>356</v>
      </c>
      <c r="E19" s="22">
        <v>86.270022883295198</v>
      </c>
      <c r="F19" s="15" t="s">
        <v>920</v>
      </c>
      <c r="G19" s="14" t="s">
        <v>827</v>
      </c>
      <c r="H19" s="15">
        <f t="shared" si="0"/>
        <v>21.25</v>
      </c>
      <c r="I19" s="15">
        <f t="shared" si="1"/>
        <v>70.873786407766985</v>
      </c>
      <c r="J19" s="37">
        <f t="shared" si="2"/>
        <v>77.458585123636439</v>
      </c>
      <c r="K19" s="52">
        <v>75.5</v>
      </c>
    </row>
    <row r="20" spans="1:11" x14ac:dyDescent="0.25">
      <c r="A20" s="13" t="s">
        <v>367</v>
      </c>
      <c r="B20" s="13" t="s">
        <v>651</v>
      </c>
      <c r="C20" s="13" t="s">
        <v>652</v>
      </c>
      <c r="D20" s="13" t="s">
        <v>356</v>
      </c>
      <c r="E20" s="22">
        <v>89.473684210526315</v>
      </c>
      <c r="F20" s="15" t="s">
        <v>764</v>
      </c>
      <c r="G20" s="14" t="s">
        <v>821</v>
      </c>
      <c r="H20" s="15">
        <f t="shared" si="0"/>
        <v>14.583333333333334</v>
      </c>
      <c r="I20" s="15">
        <f t="shared" si="1"/>
        <v>59.22330097087378</v>
      </c>
      <c r="J20" s="37">
        <f t="shared" si="2"/>
        <v>77.447091636859142</v>
      </c>
      <c r="K20" s="52">
        <v>80.7</v>
      </c>
    </row>
    <row r="21" spans="1:11" x14ac:dyDescent="0.25">
      <c r="A21" s="13" t="s">
        <v>369</v>
      </c>
      <c r="B21" s="13" t="s">
        <v>651</v>
      </c>
      <c r="C21" s="13" t="s">
        <v>652</v>
      </c>
      <c r="D21" s="13" t="s">
        <v>356</v>
      </c>
      <c r="E21" s="22">
        <v>89.244851258581235</v>
      </c>
      <c r="F21" s="15" t="s">
        <v>768</v>
      </c>
      <c r="G21" s="14" t="s">
        <v>852</v>
      </c>
      <c r="H21" s="15">
        <f t="shared" si="0"/>
        <v>0</v>
      </c>
      <c r="I21" s="15">
        <f t="shared" si="1"/>
        <v>69.902912621359221</v>
      </c>
      <c r="J21" s="37">
        <f t="shared" si="2"/>
        <v>77.419075337139816</v>
      </c>
      <c r="K21" s="52">
        <v>82.8</v>
      </c>
    </row>
    <row r="22" spans="1:11" x14ac:dyDescent="0.25">
      <c r="A22" s="13" t="s">
        <v>398</v>
      </c>
      <c r="B22" s="13" t="s">
        <v>651</v>
      </c>
      <c r="C22" s="13" t="s">
        <v>652</v>
      </c>
      <c r="D22" s="13" t="s">
        <v>356</v>
      </c>
      <c r="E22" s="22">
        <v>83.981693363844386</v>
      </c>
      <c r="F22" s="15" t="s">
        <v>903</v>
      </c>
      <c r="G22" s="14" t="s">
        <v>796</v>
      </c>
      <c r="H22" s="15">
        <f t="shared" si="0"/>
        <v>23.333333333333332</v>
      </c>
      <c r="I22" s="15">
        <f t="shared" si="1"/>
        <v>79.611650485436897</v>
      </c>
      <c r="J22" s="37">
        <f t="shared" si="2"/>
        <v>77.261350929032147</v>
      </c>
      <c r="K22" s="52">
        <v>81.5</v>
      </c>
    </row>
    <row r="23" spans="1:11" x14ac:dyDescent="0.25">
      <c r="A23" s="13" t="s">
        <v>380</v>
      </c>
      <c r="B23" s="13" t="s">
        <v>651</v>
      </c>
      <c r="C23" s="13" t="s">
        <v>652</v>
      </c>
      <c r="D23" s="13" t="s">
        <v>356</v>
      </c>
      <c r="E23" s="22">
        <v>86.498855835240263</v>
      </c>
      <c r="F23" s="15" t="s">
        <v>921</v>
      </c>
      <c r="G23" s="14" t="s">
        <v>863</v>
      </c>
      <c r="H23" s="15">
        <f t="shared" si="0"/>
        <v>41.458333333333329</v>
      </c>
      <c r="I23" s="15">
        <f t="shared" si="1"/>
        <v>53.398058252427184</v>
      </c>
      <c r="J23" s="37">
        <f t="shared" si="2"/>
        <v>77.029683947627603</v>
      </c>
      <c r="K23" s="52">
        <v>81.099999999999994</v>
      </c>
    </row>
    <row r="24" spans="1:11" x14ac:dyDescent="0.25">
      <c r="A24" s="13" t="s">
        <v>400</v>
      </c>
      <c r="B24" s="13" t="s">
        <v>651</v>
      </c>
      <c r="C24" s="13" t="s">
        <v>652</v>
      </c>
      <c r="D24" s="13" t="s">
        <v>356</v>
      </c>
      <c r="E24" s="22">
        <v>83.752860411899306</v>
      </c>
      <c r="F24" s="15" t="s">
        <v>776</v>
      </c>
      <c r="G24" s="14" t="s">
        <v>851</v>
      </c>
      <c r="H24" s="15">
        <f t="shared" si="0"/>
        <v>27.083333333333332</v>
      </c>
      <c r="I24" s="15">
        <f t="shared" si="1"/>
        <v>75.728155339805824</v>
      </c>
      <c r="J24" s="37">
        <f t="shared" si="2"/>
        <v>76.882201943228679</v>
      </c>
      <c r="K24" s="52">
        <v>74.3</v>
      </c>
    </row>
    <row r="25" spans="1:11" x14ac:dyDescent="0.25">
      <c r="A25" s="13" t="s">
        <v>377</v>
      </c>
      <c r="B25" s="13" t="s">
        <v>651</v>
      </c>
      <c r="C25" s="13" t="s">
        <v>652</v>
      </c>
      <c r="D25" s="13" t="s">
        <v>356</v>
      </c>
      <c r="E25" s="22">
        <v>87.185354691075517</v>
      </c>
      <c r="F25" s="15" t="s">
        <v>830</v>
      </c>
      <c r="G25" s="14" t="s">
        <v>775</v>
      </c>
      <c r="H25" s="15">
        <f t="shared" si="0"/>
        <v>18.75</v>
      </c>
      <c r="I25" s="15">
        <f t="shared" si="1"/>
        <v>63.10679611650486</v>
      </c>
      <c r="J25" s="37">
        <f t="shared" si="2"/>
        <v>76.730035435782355</v>
      </c>
      <c r="K25" s="52">
        <v>79.5</v>
      </c>
    </row>
    <row r="26" spans="1:11" x14ac:dyDescent="0.25">
      <c r="A26" s="13" t="s">
        <v>435</v>
      </c>
      <c r="B26" s="13" t="s">
        <v>651</v>
      </c>
      <c r="C26" s="13" t="s">
        <v>652</v>
      </c>
      <c r="D26" s="13" t="s">
        <v>356</v>
      </c>
      <c r="E26" s="22">
        <v>78.71853546910755</v>
      </c>
      <c r="F26" s="15" t="s">
        <v>922</v>
      </c>
      <c r="G26" s="14" t="s">
        <v>923</v>
      </c>
      <c r="H26" s="15">
        <f t="shared" si="0"/>
        <v>34.583333333333336</v>
      </c>
      <c r="I26" s="15">
        <f t="shared" si="1"/>
        <v>93.203883495145632</v>
      </c>
      <c r="J26" s="37">
        <f t="shared" si="2"/>
        <v>76.47781745943584</v>
      </c>
      <c r="K26" s="52">
        <v>82.9</v>
      </c>
    </row>
    <row r="27" spans="1:11" x14ac:dyDescent="0.25">
      <c r="A27" s="13" t="s">
        <v>362</v>
      </c>
      <c r="B27" s="13" t="s">
        <v>651</v>
      </c>
      <c r="C27" s="13" t="s">
        <v>652</v>
      </c>
      <c r="D27" s="13" t="s">
        <v>356</v>
      </c>
      <c r="E27" s="22">
        <v>92.219679633867287</v>
      </c>
      <c r="F27" s="15" t="s">
        <v>799</v>
      </c>
      <c r="G27" s="14" t="s">
        <v>839</v>
      </c>
      <c r="H27" s="15">
        <f t="shared" si="0"/>
        <v>10.416666666666668</v>
      </c>
      <c r="I27" s="15">
        <f t="shared" si="1"/>
        <v>40.776699029126213</v>
      </c>
      <c r="J27" s="37">
        <f t="shared" si="2"/>
        <v>76.32293124643607</v>
      </c>
      <c r="K27" s="52">
        <v>77.5</v>
      </c>
    </row>
    <row r="28" spans="1:11" x14ac:dyDescent="0.25">
      <c r="A28" s="13" t="s">
        <v>392</v>
      </c>
      <c r="B28" s="13" t="s">
        <v>651</v>
      </c>
      <c r="C28" s="13" t="s">
        <v>652</v>
      </c>
      <c r="D28" s="13" t="s">
        <v>356</v>
      </c>
      <c r="E28" s="22">
        <v>84.439359267734545</v>
      </c>
      <c r="F28" s="15" t="s">
        <v>830</v>
      </c>
      <c r="G28" s="14">
        <v>37.5</v>
      </c>
      <c r="H28" s="15">
        <f t="shared" si="0"/>
        <v>18.75</v>
      </c>
      <c r="I28" s="15">
        <f t="shared" si="1"/>
        <v>72.815533980582529</v>
      </c>
      <c r="J28" s="37">
        <f t="shared" si="2"/>
        <v>76.126849547888298</v>
      </c>
      <c r="K28" s="52">
        <v>75.2</v>
      </c>
    </row>
    <row r="29" spans="1:11" x14ac:dyDescent="0.25">
      <c r="A29" s="13" t="s">
        <v>391</v>
      </c>
      <c r="B29" s="13" t="s">
        <v>651</v>
      </c>
      <c r="C29" s="13" t="s">
        <v>652</v>
      </c>
      <c r="D29" s="13" t="s">
        <v>356</v>
      </c>
      <c r="E29" s="22">
        <v>84.439359267734545</v>
      </c>
      <c r="F29" s="15">
        <v>13</v>
      </c>
      <c r="G29" s="14" t="s">
        <v>878</v>
      </c>
      <c r="H29" s="15">
        <f t="shared" si="0"/>
        <v>27.083333333333332</v>
      </c>
      <c r="I29" s="15">
        <f t="shared" si="1"/>
        <v>66.990291262135926</v>
      </c>
      <c r="J29" s="37">
        <f t="shared" si="2"/>
        <v>76.086396473454627</v>
      </c>
      <c r="K29" s="52">
        <v>80.7</v>
      </c>
    </row>
    <row r="30" spans="1:11" x14ac:dyDescent="0.25">
      <c r="A30" s="13" t="s">
        <v>396</v>
      </c>
      <c r="B30" s="13" t="s">
        <v>651</v>
      </c>
      <c r="C30" s="13" t="s">
        <v>652</v>
      </c>
      <c r="D30" s="13" t="s">
        <v>356</v>
      </c>
      <c r="E30" s="22">
        <v>83.981693363844386</v>
      </c>
      <c r="F30" s="17" t="s">
        <v>769</v>
      </c>
      <c r="G30" s="16" t="s">
        <v>850</v>
      </c>
      <c r="H30" s="17">
        <f t="shared" si="0"/>
        <v>31.25</v>
      </c>
      <c r="I30" s="17">
        <f t="shared" si="1"/>
        <v>66.019417475728162</v>
      </c>
      <c r="J30" s="37">
        <f t="shared" si="2"/>
        <v>76.01418264424251</v>
      </c>
      <c r="K30" s="52">
        <v>80.8</v>
      </c>
    </row>
    <row r="31" spans="1:11" x14ac:dyDescent="0.25">
      <c r="A31" s="13" t="s">
        <v>372</v>
      </c>
      <c r="B31" s="13" t="s">
        <v>651</v>
      </c>
      <c r="C31" s="13" t="s">
        <v>652</v>
      </c>
      <c r="D31" s="13" t="s">
        <v>356</v>
      </c>
      <c r="E31" s="22">
        <v>88.329519450800902</v>
      </c>
      <c r="F31" s="15" t="s">
        <v>816</v>
      </c>
      <c r="G31" s="14" t="s">
        <v>872</v>
      </c>
      <c r="H31" s="15">
        <f t="shared" si="0"/>
        <v>20.833333333333336</v>
      </c>
      <c r="I31" s="15">
        <f t="shared" si="1"/>
        <v>50.485436893203882</v>
      </c>
      <c r="J31" s="37">
        <f t="shared" si="2"/>
        <v>75.903288455414597</v>
      </c>
      <c r="K31" s="52">
        <v>80.099999999999994</v>
      </c>
    </row>
    <row r="32" spans="1:11" x14ac:dyDescent="0.25">
      <c r="A32" s="13" t="s">
        <v>360</v>
      </c>
      <c r="B32" s="13" t="s">
        <v>651</v>
      </c>
      <c r="C32" s="13" t="s">
        <v>652</v>
      </c>
      <c r="D32" s="13" t="s">
        <v>356</v>
      </c>
      <c r="E32" s="22">
        <v>93.363844393592672</v>
      </c>
      <c r="F32" s="17">
        <v>3</v>
      </c>
      <c r="G32" s="16" t="s">
        <v>779</v>
      </c>
      <c r="H32" s="17">
        <f t="shared" si="0"/>
        <v>6.25</v>
      </c>
      <c r="I32" s="17">
        <f t="shared" si="1"/>
        <v>31.067961165048541</v>
      </c>
      <c r="J32" s="37">
        <f t="shared" si="2"/>
        <v>75.308077469951783</v>
      </c>
      <c r="K32" s="52">
        <v>74.2</v>
      </c>
    </row>
    <row r="33" spans="1:11" x14ac:dyDescent="0.25">
      <c r="A33" s="13" t="s">
        <v>421</v>
      </c>
      <c r="B33" s="13" t="s">
        <v>651</v>
      </c>
      <c r="C33" s="13" t="s">
        <v>652</v>
      </c>
      <c r="D33" s="13" t="s">
        <v>356</v>
      </c>
      <c r="E33" s="22">
        <v>80.320366132723109</v>
      </c>
      <c r="F33" s="15" t="s">
        <v>924</v>
      </c>
      <c r="G33" s="14" t="s">
        <v>793</v>
      </c>
      <c r="H33" s="15">
        <f t="shared" si="0"/>
        <v>37.291666666666664</v>
      </c>
      <c r="I33" s="15">
        <f t="shared" si="1"/>
        <v>74.757281553398059</v>
      </c>
      <c r="J33" s="37">
        <f t="shared" si="2"/>
        <v>75.183033499218709</v>
      </c>
      <c r="K33" s="52">
        <v>80</v>
      </c>
    </row>
    <row r="34" spans="1:11" x14ac:dyDescent="0.25">
      <c r="A34" s="13" t="s">
        <v>404</v>
      </c>
      <c r="B34" s="13" t="s">
        <v>651</v>
      </c>
      <c r="C34" s="13" t="s">
        <v>652</v>
      </c>
      <c r="D34" s="13" t="s">
        <v>356</v>
      </c>
      <c r="E34" s="22">
        <v>83.295194508009146</v>
      </c>
      <c r="F34" s="17">
        <v>9</v>
      </c>
      <c r="G34" s="16">
        <v>37</v>
      </c>
      <c r="H34" s="17">
        <f t="shared" si="0"/>
        <v>18.75</v>
      </c>
      <c r="I34" s="17">
        <f t="shared" si="1"/>
        <v>71.844660194174764</v>
      </c>
      <c r="J34" s="37">
        <f t="shared" si="2"/>
        <v>75.123094910133076</v>
      </c>
      <c r="K34" s="52">
        <v>68.900000000000006</v>
      </c>
    </row>
    <row r="35" spans="1:11" x14ac:dyDescent="0.25">
      <c r="A35" s="13" t="s">
        <v>413</v>
      </c>
      <c r="B35" s="13" t="s">
        <v>651</v>
      </c>
      <c r="C35" s="13" t="s">
        <v>652</v>
      </c>
      <c r="D35" s="13" t="s">
        <v>356</v>
      </c>
      <c r="E35" s="22">
        <v>82.151029748283747</v>
      </c>
      <c r="F35" s="15" t="s">
        <v>925</v>
      </c>
      <c r="G35" s="14" t="s">
        <v>833</v>
      </c>
      <c r="H35" s="15">
        <f t="shared" si="0"/>
        <v>43.541666666666664</v>
      </c>
      <c r="I35" s="15">
        <f t="shared" si="1"/>
        <v>60.194174757281552</v>
      </c>
      <c r="J35" s="37">
        <f t="shared" si="2"/>
        <v>74.996565191471717</v>
      </c>
      <c r="K35" s="52">
        <v>74.3</v>
      </c>
    </row>
    <row r="36" spans="1:11" x14ac:dyDescent="0.25">
      <c r="A36" s="13" t="s">
        <v>386</v>
      </c>
      <c r="B36" s="13" t="s">
        <v>651</v>
      </c>
      <c r="C36" s="13" t="s">
        <v>652</v>
      </c>
      <c r="D36" s="13" t="s">
        <v>356</v>
      </c>
      <c r="E36" s="22">
        <v>85.583524027459958</v>
      </c>
      <c r="F36" s="15" t="s">
        <v>882</v>
      </c>
      <c r="G36" s="14" t="s">
        <v>871</v>
      </c>
      <c r="H36" s="15">
        <f t="shared" si="0"/>
        <v>19.791666666666664</v>
      </c>
      <c r="I36" s="15">
        <f t="shared" si="1"/>
        <v>57.28155339805825</v>
      </c>
      <c r="J36" s="37">
        <f t="shared" si="2"/>
        <v>74.759042696970383</v>
      </c>
      <c r="K36" s="52">
        <v>78.5</v>
      </c>
    </row>
    <row r="37" spans="1:11" x14ac:dyDescent="0.25">
      <c r="A37" s="13" t="s">
        <v>399</v>
      </c>
      <c r="B37" s="13" t="s">
        <v>651</v>
      </c>
      <c r="C37" s="13" t="s">
        <v>652</v>
      </c>
      <c r="D37" s="13" t="s">
        <v>356</v>
      </c>
      <c r="E37" s="22">
        <v>83.752860411899306</v>
      </c>
      <c r="F37" s="15" t="s">
        <v>798</v>
      </c>
      <c r="G37" s="14" t="s">
        <v>771</v>
      </c>
      <c r="H37" s="15">
        <f t="shared" si="0"/>
        <v>25</v>
      </c>
      <c r="I37" s="15">
        <f t="shared" si="1"/>
        <v>62.135922330097081</v>
      </c>
      <c r="J37" s="37">
        <f t="shared" si="2"/>
        <v>74.635033658439042</v>
      </c>
      <c r="K37" s="52">
        <v>81.099999999999994</v>
      </c>
    </row>
    <row r="38" spans="1:11" x14ac:dyDescent="0.25">
      <c r="A38" s="13" t="s">
        <v>412</v>
      </c>
      <c r="B38" s="13" t="s">
        <v>651</v>
      </c>
      <c r="C38" s="13" t="s">
        <v>652</v>
      </c>
      <c r="D38" s="13" t="s">
        <v>356</v>
      </c>
      <c r="E38" s="22">
        <v>82.608695652173907</v>
      </c>
      <c r="F38" s="15">
        <v>11</v>
      </c>
      <c r="G38" s="14">
        <v>35.5</v>
      </c>
      <c r="H38" s="15">
        <f t="shared" si="0"/>
        <v>22.916666666666664</v>
      </c>
      <c r="I38" s="15">
        <f t="shared" si="1"/>
        <v>68.932038834951456</v>
      </c>
      <c r="J38" s="37">
        <f t="shared" si="2"/>
        <v>74.587994231039815</v>
      </c>
      <c r="K38" s="52">
        <v>83.6</v>
      </c>
    </row>
    <row r="39" spans="1:11" x14ac:dyDescent="0.25">
      <c r="A39" s="13" t="s">
        <v>385</v>
      </c>
      <c r="B39" s="13" t="s">
        <v>651</v>
      </c>
      <c r="C39" s="13" t="s">
        <v>652</v>
      </c>
      <c r="D39" s="13" t="s">
        <v>356</v>
      </c>
      <c r="E39" s="22">
        <v>85.583524027459958</v>
      </c>
      <c r="F39" s="17" t="s">
        <v>764</v>
      </c>
      <c r="G39" s="16" t="s">
        <v>821</v>
      </c>
      <c r="H39" s="17">
        <f t="shared" si="0"/>
        <v>14.583333333333334</v>
      </c>
      <c r="I39" s="17">
        <f t="shared" si="1"/>
        <v>59.22330097087378</v>
      </c>
      <c r="J39" s="37">
        <f t="shared" si="2"/>
        <v>74.529471499559378</v>
      </c>
      <c r="K39" s="52">
        <v>60</v>
      </c>
    </row>
    <row r="40" spans="1:11" x14ac:dyDescent="0.25">
      <c r="A40" s="13" t="s">
        <v>442</v>
      </c>
      <c r="B40" s="13" t="s">
        <v>651</v>
      </c>
      <c r="C40" s="13" t="s">
        <v>652</v>
      </c>
      <c r="D40" s="13" t="s">
        <v>356</v>
      </c>
      <c r="E40" s="22">
        <v>77.803203661327231</v>
      </c>
      <c r="F40" s="18" t="s">
        <v>805</v>
      </c>
      <c r="G40" s="11" t="s">
        <v>852</v>
      </c>
      <c r="H40" s="18">
        <f t="shared" si="0"/>
        <v>56.25</v>
      </c>
      <c r="I40" s="18">
        <f t="shared" si="1"/>
        <v>69.902912621359221</v>
      </c>
      <c r="J40" s="37">
        <f t="shared" si="2"/>
        <v>74.462839639199302</v>
      </c>
      <c r="K40" s="52">
        <v>73.3</v>
      </c>
    </row>
    <row r="41" spans="1:11" x14ac:dyDescent="0.25">
      <c r="A41" s="13" t="s">
        <v>410</v>
      </c>
      <c r="B41" s="13" t="s">
        <v>651</v>
      </c>
      <c r="C41" s="13" t="s">
        <v>652</v>
      </c>
      <c r="D41" s="13" t="s">
        <v>356</v>
      </c>
      <c r="E41" s="22">
        <v>82.608695652173907</v>
      </c>
      <c r="F41" s="15">
        <v>11</v>
      </c>
      <c r="G41" s="14" t="s">
        <v>803</v>
      </c>
      <c r="H41" s="15">
        <f t="shared" si="0"/>
        <v>22.916666666666664</v>
      </c>
      <c r="I41" s="15">
        <f t="shared" si="1"/>
        <v>67.961165048543691</v>
      </c>
      <c r="J41" s="37">
        <f t="shared" si="2"/>
        <v>74.442363163078653</v>
      </c>
      <c r="K41" s="52">
        <v>75</v>
      </c>
    </row>
    <row r="42" spans="1:11" x14ac:dyDescent="0.25">
      <c r="A42" s="13" t="s">
        <v>414</v>
      </c>
      <c r="B42" s="13" t="s">
        <v>651</v>
      </c>
      <c r="C42" s="13" t="s">
        <v>652</v>
      </c>
      <c r="D42" s="13" t="s">
        <v>356</v>
      </c>
      <c r="E42" s="22">
        <v>82.151029748283747</v>
      </c>
      <c r="F42" s="15" t="s">
        <v>898</v>
      </c>
      <c r="G42" s="14" t="s">
        <v>827</v>
      </c>
      <c r="H42" s="15">
        <f t="shared" si="0"/>
        <v>19.166666666666664</v>
      </c>
      <c r="I42" s="15">
        <f t="shared" si="1"/>
        <v>70.873786407766985</v>
      </c>
      <c r="J42" s="37">
        <f t="shared" si="2"/>
        <v>74.161006939044526</v>
      </c>
      <c r="K42" s="52">
        <v>83.4</v>
      </c>
    </row>
    <row r="43" spans="1:11" x14ac:dyDescent="0.25">
      <c r="A43" s="13" t="s">
        <v>378</v>
      </c>
      <c r="B43" s="13" t="s">
        <v>651</v>
      </c>
      <c r="C43" s="13" t="s">
        <v>652</v>
      </c>
      <c r="D43" s="13" t="s">
        <v>356</v>
      </c>
      <c r="E43" s="22">
        <v>86.956521739130437</v>
      </c>
      <c r="F43" s="15" t="s">
        <v>780</v>
      </c>
      <c r="G43" s="14" t="s">
        <v>872</v>
      </c>
      <c r="H43" s="15">
        <f t="shared" si="0"/>
        <v>12.5</v>
      </c>
      <c r="I43" s="15">
        <f t="shared" si="1"/>
        <v>50.485436893203882</v>
      </c>
      <c r="J43" s="37">
        <f t="shared" si="2"/>
        <v>74.040206838328416</v>
      </c>
      <c r="K43" s="52">
        <v>92.9</v>
      </c>
    </row>
    <row r="44" spans="1:11" x14ac:dyDescent="0.25">
      <c r="A44" s="13" t="s">
        <v>376</v>
      </c>
      <c r="B44" s="13" t="s">
        <v>651</v>
      </c>
      <c r="C44" s="13" t="s">
        <v>652</v>
      </c>
      <c r="D44" s="13" t="s">
        <v>356</v>
      </c>
      <c r="E44" s="22">
        <v>87.414187643020597</v>
      </c>
      <c r="F44" s="17" t="s">
        <v>780</v>
      </c>
      <c r="G44" s="16" t="s">
        <v>770</v>
      </c>
      <c r="H44" s="17">
        <f t="shared" si="0"/>
        <v>12.5</v>
      </c>
      <c r="I44" s="17">
        <f t="shared" si="1"/>
        <v>47.572815533980581</v>
      </c>
      <c r="J44" s="37">
        <f t="shared" si="2"/>
        <v>73.946563062362543</v>
      </c>
      <c r="K44" s="52">
        <v>73.7</v>
      </c>
    </row>
    <row r="45" spans="1:11" x14ac:dyDescent="0.25">
      <c r="A45" s="13" t="s">
        <v>409</v>
      </c>
      <c r="B45" s="13" t="s">
        <v>651</v>
      </c>
      <c r="C45" s="13" t="s">
        <v>652</v>
      </c>
      <c r="D45" s="13" t="s">
        <v>356</v>
      </c>
      <c r="E45" s="22">
        <v>82.608695652173907</v>
      </c>
      <c r="F45" s="15" t="s">
        <v>830</v>
      </c>
      <c r="G45" s="14" t="s">
        <v>878</v>
      </c>
      <c r="H45" s="15">
        <f t="shared" si="0"/>
        <v>18.75</v>
      </c>
      <c r="I45" s="15">
        <f t="shared" si="1"/>
        <v>66.990291262135926</v>
      </c>
      <c r="J45" s="37">
        <f t="shared" si="2"/>
        <v>73.88006542845082</v>
      </c>
      <c r="K45" s="52">
        <v>95.2</v>
      </c>
    </row>
    <row r="46" spans="1:11" x14ac:dyDescent="0.25">
      <c r="A46" s="13" t="s">
        <v>408</v>
      </c>
      <c r="B46" s="13" t="s">
        <v>651</v>
      </c>
      <c r="C46" s="13" t="s">
        <v>652</v>
      </c>
      <c r="D46" s="13" t="s">
        <v>356</v>
      </c>
      <c r="E46" s="22">
        <v>82.608695652173907</v>
      </c>
      <c r="F46" s="15" t="s">
        <v>798</v>
      </c>
      <c r="G46" s="14" t="s">
        <v>867</v>
      </c>
      <c r="H46" s="15">
        <f t="shared" si="0"/>
        <v>25</v>
      </c>
      <c r="I46" s="15">
        <f t="shared" si="1"/>
        <v>61.165048543689316</v>
      </c>
      <c r="J46" s="37">
        <f t="shared" si="2"/>
        <v>73.631279020683834</v>
      </c>
      <c r="K46" s="52">
        <v>88.5</v>
      </c>
    </row>
    <row r="47" spans="1:11" x14ac:dyDescent="0.25">
      <c r="A47" s="13" t="s">
        <v>373</v>
      </c>
      <c r="B47" s="13" t="s">
        <v>651</v>
      </c>
      <c r="C47" s="13" t="s">
        <v>652</v>
      </c>
      <c r="D47" s="13" t="s">
        <v>356</v>
      </c>
      <c r="E47" s="22">
        <v>88.100686498855836</v>
      </c>
      <c r="F47" s="17" t="s">
        <v>830</v>
      </c>
      <c r="G47" s="16" t="s">
        <v>789</v>
      </c>
      <c r="H47" s="17">
        <f t="shared" si="0"/>
        <v>18.75</v>
      </c>
      <c r="I47" s="17">
        <f t="shared" si="1"/>
        <v>35.922330097087382</v>
      </c>
      <c r="J47" s="37">
        <f t="shared" si="2"/>
        <v>73.338864388704977</v>
      </c>
      <c r="K47" s="52">
        <v>76.400000000000006</v>
      </c>
    </row>
    <row r="48" spans="1:11" x14ac:dyDescent="0.25">
      <c r="A48" s="13" t="s">
        <v>417</v>
      </c>
      <c r="B48" s="13" t="s">
        <v>651</v>
      </c>
      <c r="C48" s="13" t="s">
        <v>652</v>
      </c>
      <c r="D48" s="13" t="s">
        <v>356</v>
      </c>
      <c r="E48" s="22">
        <v>81.006864988558348</v>
      </c>
      <c r="F48" s="18" t="s">
        <v>830</v>
      </c>
      <c r="G48" s="11" t="s">
        <v>852</v>
      </c>
      <c r="H48" s="18">
        <f t="shared" si="0"/>
        <v>18.75</v>
      </c>
      <c r="I48" s="18">
        <f t="shared" si="1"/>
        <v>69.902912621359221</v>
      </c>
      <c r="J48" s="37">
        <f t="shared" si="2"/>
        <v>73.115585634622647</v>
      </c>
      <c r="K48" s="52">
        <v>80.599999999999994</v>
      </c>
    </row>
    <row r="49" spans="1:11" x14ac:dyDescent="0.25">
      <c r="A49" s="13" t="s">
        <v>397</v>
      </c>
      <c r="B49" s="13" t="s">
        <v>651</v>
      </c>
      <c r="C49" s="13" t="s">
        <v>652</v>
      </c>
      <c r="D49" s="13" t="s">
        <v>356</v>
      </c>
      <c r="E49" s="22">
        <v>83.981693363844386</v>
      </c>
      <c r="F49" s="15" t="s">
        <v>764</v>
      </c>
      <c r="G49" s="14" t="s">
        <v>871</v>
      </c>
      <c r="H49" s="15">
        <f t="shared" si="0"/>
        <v>14.583333333333334</v>
      </c>
      <c r="I49" s="15">
        <f t="shared" si="1"/>
        <v>57.28155339805825</v>
      </c>
      <c r="J49" s="37">
        <f t="shared" si="2"/>
        <v>73.036836365925353</v>
      </c>
      <c r="K49" s="52">
        <v>67.400000000000006</v>
      </c>
    </row>
    <row r="50" spans="1:11" x14ac:dyDescent="0.25">
      <c r="A50" s="13" t="s">
        <v>387</v>
      </c>
      <c r="B50" s="13" t="s">
        <v>651</v>
      </c>
      <c r="C50" s="13" t="s">
        <v>652</v>
      </c>
      <c r="D50" s="13" t="s">
        <v>356</v>
      </c>
      <c r="E50" s="22">
        <v>85.583524027459958</v>
      </c>
      <c r="F50" s="15" t="s">
        <v>762</v>
      </c>
      <c r="G50" s="14" t="s">
        <v>863</v>
      </c>
      <c r="H50" s="15">
        <f t="shared" si="0"/>
        <v>8.3333333333333321</v>
      </c>
      <c r="I50" s="15">
        <f t="shared" si="1"/>
        <v>53.398058252427184</v>
      </c>
      <c r="J50" s="37">
        <f t="shared" si="2"/>
        <v>73.030685091792378</v>
      </c>
      <c r="K50" s="52">
        <v>80.099999999999994</v>
      </c>
    </row>
    <row r="51" spans="1:11" x14ac:dyDescent="0.25">
      <c r="A51" s="13" t="s">
        <v>379</v>
      </c>
      <c r="B51" s="13" t="s">
        <v>651</v>
      </c>
      <c r="C51" s="13" t="s">
        <v>652</v>
      </c>
      <c r="D51" s="13" t="s">
        <v>356</v>
      </c>
      <c r="E51" s="22">
        <v>86.956521739130437</v>
      </c>
      <c r="F51" s="15" t="s">
        <v>816</v>
      </c>
      <c r="G51" s="14" t="s">
        <v>826</v>
      </c>
      <c r="H51" s="15">
        <f t="shared" si="0"/>
        <v>20.833333333333336</v>
      </c>
      <c r="I51" s="15">
        <f t="shared" si="1"/>
        <v>36.893203883495147</v>
      </c>
      <c r="J51" s="37">
        <f t="shared" si="2"/>
        <v>72.834705220205421</v>
      </c>
      <c r="K51" s="52">
        <v>61.8</v>
      </c>
    </row>
    <row r="52" spans="1:11" x14ac:dyDescent="0.25">
      <c r="A52" s="13" t="s">
        <v>384</v>
      </c>
      <c r="B52" s="13" t="s">
        <v>651</v>
      </c>
      <c r="C52" s="13" t="s">
        <v>652</v>
      </c>
      <c r="D52" s="13" t="s">
        <v>356</v>
      </c>
      <c r="E52" s="22">
        <v>85.812356979405038</v>
      </c>
      <c r="F52" s="15" t="s">
        <v>784</v>
      </c>
      <c r="G52" s="14" t="s">
        <v>826</v>
      </c>
      <c r="H52" s="15">
        <f t="shared" si="0"/>
        <v>23.958333333333336</v>
      </c>
      <c r="I52" s="15">
        <f t="shared" si="1"/>
        <v>36.893203883495147</v>
      </c>
      <c r="J52" s="37">
        <f t="shared" si="2"/>
        <v>72.28908165041139</v>
      </c>
      <c r="K52" s="52">
        <v>66</v>
      </c>
    </row>
    <row r="53" spans="1:11" x14ac:dyDescent="0.25">
      <c r="A53" s="13" t="s">
        <v>449</v>
      </c>
      <c r="B53" s="13" t="s">
        <v>651</v>
      </c>
      <c r="C53" s="13" t="s">
        <v>652</v>
      </c>
      <c r="D53" s="13" t="s">
        <v>356</v>
      </c>
      <c r="E53" s="22">
        <v>77.345537757437071</v>
      </c>
      <c r="F53" s="15" t="s">
        <v>784</v>
      </c>
      <c r="G53" s="14" t="s">
        <v>911</v>
      </c>
      <c r="H53" s="15">
        <f t="shared" si="0"/>
        <v>23.958333333333336</v>
      </c>
      <c r="I53" s="15">
        <f t="shared" si="1"/>
        <v>77.669902912621353</v>
      </c>
      <c r="J53" s="37">
        <f t="shared" si="2"/>
        <v>72.055472088304342</v>
      </c>
      <c r="K53" s="52">
        <v>76.8</v>
      </c>
    </row>
    <row r="54" spans="1:11" x14ac:dyDescent="0.25">
      <c r="A54" s="13" t="s">
        <v>440</v>
      </c>
      <c r="B54" s="13" t="s">
        <v>651</v>
      </c>
      <c r="C54" s="13" t="s">
        <v>652</v>
      </c>
      <c r="D54" s="13" t="s">
        <v>356</v>
      </c>
      <c r="E54" s="22">
        <v>78.032036613272311</v>
      </c>
      <c r="F54" s="15" t="s">
        <v>846</v>
      </c>
      <c r="G54" s="14" t="s">
        <v>833</v>
      </c>
      <c r="H54" s="15">
        <f t="shared" si="0"/>
        <v>44.791666666666671</v>
      </c>
      <c r="I54" s="15">
        <f t="shared" si="1"/>
        <v>60.194174757281552</v>
      </c>
      <c r="J54" s="37">
        <f t="shared" si="2"/>
        <v>72.032320340213133</v>
      </c>
      <c r="K54" s="52">
        <v>81</v>
      </c>
    </row>
    <row r="55" spans="1:11" x14ac:dyDescent="0.25">
      <c r="A55" s="13" t="s">
        <v>446</v>
      </c>
      <c r="B55" s="13" t="s">
        <v>651</v>
      </c>
      <c r="C55" s="13" t="s">
        <v>652</v>
      </c>
      <c r="D55" s="13" t="s">
        <v>356</v>
      </c>
      <c r="E55" s="22">
        <v>77.574370709382151</v>
      </c>
      <c r="F55" s="15" t="s">
        <v>766</v>
      </c>
      <c r="G55" s="14" t="s">
        <v>767</v>
      </c>
      <c r="H55" s="15">
        <f t="shared" si="0"/>
        <v>16.666666666666664</v>
      </c>
      <c r="I55" s="15">
        <f t="shared" si="1"/>
        <v>80.582524271844662</v>
      </c>
      <c r="J55" s="37">
        <f t="shared" si="2"/>
        <v>71.934823339479976</v>
      </c>
      <c r="K55" s="52">
        <v>80.099999999999994</v>
      </c>
    </row>
    <row r="56" spans="1:11" x14ac:dyDescent="0.25">
      <c r="A56" s="13" t="s">
        <v>389</v>
      </c>
      <c r="B56" s="13" t="s">
        <v>651</v>
      </c>
      <c r="C56" s="13" t="s">
        <v>652</v>
      </c>
      <c r="D56" s="13" t="s">
        <v>356</v>
      </c>
      <c r="E56" s="22">
        <v>84.668192219679639</v>
      </c>
      <c r="F56" s="15" t="s">
        <v>772</v>
      </c>
      <c r="G56" s="14" t="s">
        <v>774</v>
      </c>
      <c r="H56" s="15">
        <f t="shared" si="0"/>
        <v>22.916666666666664</v>
      </c>
      <c r="I56" s="15">
        <f t="shared" si="1"/>
        <v>38.834951456310677</v>
      </c>
      <c r="J56" s="37">
        <f t="shared" si="2"/>
        <v>71.618053549872997</v>
      </c>
      <c r="K56" s="52">
        <v>69.7</v>
      </c>
    </row>
    <row r="57" spans="1:11" x14ac:dyDescent="0.25">
      <c r="A57" s="13" t="s">
        <v>426</v>
      </c>
      <c r="B57" s="13" t="s">
        <v>651</v>
      </c>
      <c r="C57" s="13" t="s">
        <v>652</v>
      </c>
      <c r="D57" s="13" t="s">
        <v>356</v>
      </c>
      <c r="E57" s="22">
        <v>79.862700228832949</v>
      </c>
      <c r="F57" s="17" t="s">
        <v>762</v>
      </c>
      <c r="G57" s="16" t="s">
        <v>861</v>
      </c>
      <c r="H57" s="17">
        <f t="shared" si="0"/>
        <v>8.3333333333333321</v>
      </c>
      <c r="I57" s="17">
        <f t="shared" si="1"/>
        <v>71.844660194174764</v>
      </c>
      <c r="J57" s="37">
        <f t="shared" si="2"/>
        <v>71.507057534084268</v>
      </c>
      <c r="K57" s="52">
        <v>69.2</v>
      </c>
    </row>
    <row r="58" spans="1:11" x14ac:dyDescent="0.25">
      <c r="A58" s="13" t="s">
        <v>425</v>
      </c>
      <c r="B58" s="13" t="s">
        <v>651</v>
      </c>
      <c r="C58" s="13" t="s">
        <v>652</v>
      </c>
      <c r="D58" s="13" t="s">
        <v>356</v>
      </c>
      <c r="E58" s="22">
        <v>80.091533180778029</v>
      </c>
      <c r="F58" s="15" t="s">
        <v>762</v>
      </c>
      <c r="G58" s="14" t="s">
        <v>852</v>
      </c>
      <c r="H58" s="15">
        <f t="shared" si="0"/>
        <v>8.3333333333333321</v>
      </c>
      <c r="I58" s="15">
        <f t="shared" si="1"/>
        <v>69.902912621359221</v>
      </c>
      <c r="J58" s="37">
        <f t="shared" si="2"/>
        <v>71.387420112120736</v>
      </c>
      <c r="K58" s="52">
        <v>81.900000000000006</v>
      </c>
    </row>
    <row r="59" spans="1:11" x14ac:dyDescent="0.25">
      <c r="A59" s="13" t="s">
        <v>434</v>
      </c>
      <c r="B59" s="13" t="s">
        <v>651</v>
      </c>
      <c r="C59" s="13" t="s">
        <v>652</v>
      </c>
      <c r="D59" s="13" t="s">
        <v>356</v>
      </c>
      <c r="E59" s="22">
        <v>78.94736842105263</v>
      </c>
      <c r="F59" s="15" t="s">
        <v>830</v>
      </c>
      <c r="G59" s="14" t="s">
        <v>878</v>
      </c>
      <c r="H59" s="15">
        <f t="shared" si="0"/>
        <v>18.75</v>
      </c>
      <c r="I59" s="15">
        <f t="shared" si="1"/>
        <v>66.990291262135926</v>
      </c>
      <c r="J59" s="37">
        <f t="shared" si="2"/>
        <v>71.134070005109862</v>
      </c>
      <c r="K59" s="52">
        <v>76</v>
      </c>
    </row>
    <row r="60" spans="1:11" x14ac:dyDescent="0.25">
      <c r="A60" s="13" t="s">
        <v>420</v>
      </c>
      <c r="B60" s="13" t="s">
        <v>651</v>
      </c>
      <c r="C60" s="13" t="s">
        <v>652</v>
      </c>
      <c r="D60" s="13" t="s">
        <v>356</v>
      </c>
      <c r="E60" s="22">
        <v>80.778032036613268</v>
      </c>
      <c r="F60" s="15">
        <v>9</v>
      </c>
      <c r="G60" s="14">
        <v>29.5</v>
      </c>
      <c r="H60" s="15">
        <f t="shared" si="0"/>
        <v>18.75</v>
      </c>
      <c r="I60" s="15">
        <f t="shared" si="1"/>
        <v>57.28155339805825</v>
      </c>
      <c r="J60" s="37">
        <f t="shared" si="2"/>
        <v>71.050757037168694</v>
      </c>
      <c r="K60" s="52">
        <v>84.1</v>
      </c>
    </row>
    <row r="61" spans="1:11" x14ac:dyDescent="0.25">
      <c r="A61" s="13" t="s">
        <v>429</v>
      </c>
      <c r="B61" s="13" t="s">
        <v>651</v>
      </c>
      <c r="C61" s="13" t="s">
        <v>652</v>
      </c>
      <c r="D61" s="13" t="s">
        <v>356</v>
      </c>
      <c r="E61" s="22">
        <v>79.633867276887869</v>
      </c>
      <c r="F61" s="15" t="s">
        <v>780</v>
      </c>
      <c r="G61" s="14" t="s">
        <v>822</v>
      </c>
      <c r="H61" s="15">
        <f t="shared" si="0"/>
        <v>12.5</v>
      </c>
      <c r="I61" s="15">
        <f t="shared" si="1"/>
        <v>64.077669902912632</v>
      </c>
      <c r="J61" s="37">
        <f t="shared" si="2"/>
        <v>70.587050943102795</v>
      </c>
      <c r="K61" s="52">
        <v>77.400000000000006</v>
      </c>
    </row>
    <row r="62" spans="1:11" x14ac:dyDescent="0.25">
      <c r="A62" s="13" t="s">
        <v>411</v>
      </c>
      <c r="B62" s="13" t="s">
        <v>651</v>
      </c>
      <c r="C62" s="13" t="s">
        <v>652</v>
      </c>
      <c r="D62" s="13" t="s">
        <v>356</v>
      </c>
      <c r="E62" s="22">
        <v>82.608695652173907</v>
      </c>
      <c r="F62" s="15">
        <v>8</v>
      </c>
      <c r="G62" s="14" t="s">
        <v>815</v>
      </c>
      <c r="H62" s="15">
        <f t="shared" si="0"/>
        <v>16.666666666666664</v>
      </c>
      <c r="I62" s="15">
        <f t="shared" si="1"/>
        <v>44.660194174757287</v>
      </c>
      <c r="J62" s="37">
        <f t="shared" si="2"/>
        <v>70.322217532010683</v>
      </c>
      <c r="K62" s="52">
        <v>65.599999999999994</v>
      </c>
    </row>
    <row r="63" spans="1:11" x14ac:dyDescent="0.25">
      <c r="A63" s="13" t="s">
        <v>407</v>
      </c>
      <c r="B63" s="13" t="s">
        <v>651</v>
      </c>
      <c r="C63" s="13" t="s">
        <v>652</v>
      </c>
      <c r="D63" s="13" t="s">
        <v>356</v>
      </c>
      <c r="E63" s="22">
        <v>82.837528604118987</v>
      </c>
      <c r="F63" s="17">
        <v>8</v>
      </c>
      <c r="G63" s="16" t="s">
        <v>858</v>
      </c>
      <c r="H63" s="17">
        <f t="shared" si="0"/>
        <v>16.666666666666664</v>
      </c>
      <c r="I63" s="17">
        <f t="shared" si="1"/>
        <v>42.718446601941743</v>
      </c>
      <c r="J63" s="37">
        <f t="shared" si="2"/>
        <v>70.202580110047165</v>
      </c>
      <c r="K63" s="52">
        <v>75.2</v>
      </c>
    </row>
    <row r="64" spans="1:11" x14ac:dyDescent="0.25">
      <c r="A64" s="13" t="s">
        <v>444</v>
      </c>
      <c r="B64" s="13" t="s">
        <v>651</v>
      </c>
      <c r="C64" s="13" t="s">
        <v>652</v>
      </c>
      <c r="D64" s="13" t="s">
        <v>356</v>
      </c>
      <c r="E64" s="22">
        <v>77.574370709382151</v>
      </c>
      <c r="F64" s="17">
        <v>12</v>
      </c>
      <c r="G64" s="16" t="s">
        <v>867</v>
      </c>
      <c r="H64" s="17">
        <f t="shared" si="0"/>
        <v>25</v>
      </c>
      <c r="I64" s="17">
        <f t="shared" si="1"/>
        <v>61.165048543689316</v>
      </c>
      <c r="J64" s="37">
        <f t="shared" si="2"/>
        <v>69.855535313590011</v>
      </c>
      <c r="K64" s="52">
        <v>80.900000000000006</v>
      </c>
    </row>
    <row r="65" spans="1:11" x14ac:dyDescent="0.25">
      <c r="A65" s="13" t="s">
        <v>383</v>
      </c>
      <c r="B65" s="13" t="s">
        <v>651</v>
      </c>
      <c r="C65" s="13" t="s">
        <v>652</v>
      </c>
      <c r="D65" s="13" t="s">
        <v>356</v>
      </c>
      <c r="E65" s="22">
        <v>85.812356979405038</v>
      </c>
      <c r="F65" s="15" t="s">
        <v>919</v>
      </c>
      <c r="G65" s="14" t="s">
        <v>769</v>
      </c>
      <c r="H65" s="15">
        <f t="shared" si="0"/>
        <v>9.1666666666666679</v>
      </c>
      <c r="I65" s="15">
        <f t="shared" si="1"/>
        <v>29.126213592233007</v>
      </c>
      <c r="J65" s="37">
        <f t="shared" si="2"/>
        <v>69.644866440055409</v>
      </c>
      <c r="K65" s="52">
        <v>80.900000000000006</v>
      </c>
    </row>
    <row r="66" spans="1:11" x14ac:dyDescent="0.25">
      <c r="A66" s="13" t="s">
        <v>415</v>
      </c>
      <c r="B66" s="13" t="s">
        <v>651</v>
      </c>
      <c r="C66" s="13" t="s">
        <v>652</v>
      </c>
      <c r="D66" s="13" t="s">
        <v>356</v>
      </c>
      <c r="E66" s="22">
        <v>81.693363844393588</v>
      </c>
      <c r="F66" s="15">
        <v>12</v>
      </c>
      <c r="G66" s="14" t="s">
        <v>774</v>
      </c>
      <c r="H66" s="15">
        <f t="shared" ref="H66:H129" si="3">F66/48*100</f>
        <v>25</v>
      </c>
      <c r="I66" s="15">
        <f t="shared" ref="I66:I129" si="4">G66/51.5*100</f>
        <v>38.834951456310677</v>
      </c>
      <c r="J66" s="37">
        <f t="shared" ref="J66:J129" si="5">E66*0.75+H66*0.1+I66*0.15</f>
        <v>69.595265601741787</v>
      </c>
      <c r="K66" s="52">
        <v>81</v>
      </c>
    </row>
    <row r="67" spans="1:11" x14ac:dyDescent="0.25">
      <c r="A67" s="13" t="s">
        <v>424</v>
      </c>
      <c r="B67" s="13" t="s">
        <v>651</v>
      </c>
      <c r="C67" s="13" t="s">
        <v>652</v>
      </c>
      <c r="D67" s="13" t="s">
        <v>356</v>
      </c>
      <c r="E67" s="22">
        <v>80.091533180778029</v>
      </c>
      <c r="F67" s="15" t="s">
        <v>762</v>
      </c>
      <c r="G67" s="14" t="s">
        <v>871</v>
      </c>
      <c r="H67" s="15">
        <f t="shared" si="3"/>
        <v>8.3333333333333321</v>
      </c>
      <c r="I67" s="15">
        <f t="shared" si="4"/>
        <v>57.28155339805825</v>
      </c>
      <c r="J67" s="37">
        <f t="shared" si="5"/>
        <v>69.494216228625604</v>
      </c>
      <c r="K67" s="52">
        <v>81.5</v>
      </c>
    </row>
    <row r="68" spans="1:11" x14ac:dyDescent="0.25">
      <c r="A68" s="13" t="s">
        <v>402</v>
      </c>
      <c r="B68" s="13" t="s">
        <v>651</v>
      </c>
      <c r="C68" s="13" t="s">
        <v>652</v>
      </c>
      <c r="D68" s="13" t="s">
        <v>356</v>
      </c>
      <c r="E68" s="22">
        <v>83.752860411899306</v>
      </c>
      <c r="F68" s="15" t="s">
        <v>780</v>
      </c>
      <c r="G68" s="14" t="s">
        <v>789</v>
      </c>
      <c r="H68" s="15">
        <f t="shared" si="3"/>
        <v>12.5</v>
      </c>
      <c r="I68" s="15">
        <f t="shared" si="4"/>
        <v>35.922330097087382</v>
      </c>
      <c r="J68" s="37">
        <f t="shared" si="5"/>
        <v>69.452994823487586</v>
      </c>
      <c r="K68" s="52">
        <v>67.599999999999994</v>
      </c>
    </row>
    <row r="69" spans="1:11" x14ac:dyDescent="0.25">
      <c r="A69" s="13" t="s">
        <v>395</v>
      </c>
      <c r="B69" s="13" t="s">
        <v>651</v>
      </c>
      <c r="C69" s="13" t="s">
        <v>652</v>
      </c>
      <c r="D69" s="13" t="s">
        <v>356</v>
      </c>
      <c r="E69" s="22">
        <v>83.981693363844386</v>
      </c>
      <c r="F69" s="15" t="s">
        <v>762</v>
      </c>
      <c r="G69" s="14" t="s">
        <v>789</v>
      </c>
      <c r="H69" s="15">
        <f t="shared" si="3"/>
        <v>8.3333333333333321</v>
      </c>
      <c r="I69" s="15">
        <f t="shared" si="4"/>
        <v>35.922330097087382</v>
      </c>
      <c r="J69" s="37">
        <f t="shared" si="5"/>
        <v>69.207952870779735</v>
      </c>
      <c r="K69" s="52">
        <v>79</v>
      </c>
    </row>
    <row r="70" spans="1:11" x14ac:dyDescent="0.25">
      <c r="A70" s="13" t="s">
        <v>430</v>
      </c>
      <c r="B70" s="13" t="s">
        <v>651</v>
      </c>
      <c r="C70" s="13" t="s">
        <v>652</v>
      </c>
      <c r="D70" s="13" t="s">
        <v>356</v>
      </c>
      <c r="E70" s="22">
        <v>79.633867276887869</v>
      </c>
      <c r="F70" s="15" t="s">
        <v>780</v>
      </c>
      <c r="G70" s="14" t="s">
        <v>909</v>
      </c>
      <c r="H70" s="15">
        <f t="shared" si="3"/>
        <v>12.5</v>
      </c>
      <c r="I70" s="15">
        <f t="shared" si="4"/>
        <v>54.368932038834949</v>
      </c>
      <c r="J70" s="37">
        <f t="shared" si="5"/>
        <v>69.130740263491134</v>
      </c>
      <c r="K70" s="52">
        <v>76.8</v>
      </c>
    </row>
    <row r="71" spans="1:11" x14ac:dyDescent="0.25">
      <c r="A71" s="13" t="s">
        <v>451</v>
      </c>
      <c r="B71" s="13" t="s">
        <v>651</v>
      </c>
      <c r="C71" s="13" t="s">
        <v>652</v>
      </c>
      <c r="D71" s="13" t="s">
        <v>356</v>
      </c>
      <c r="E71" s="22">
        <v>77.116704805491992</v>
      </c>
      <c r="F71" s="15" t="s">
        <v>899</v>
      </c>
      <c r="G71" s="14" t="s">
        <v>878</v>
      </c>
      <c r="H71" s="15">
        <f t="shared" si="3"/>
        <v>11.25</v>
      </c>
      <c r="I71" s="15">
        <f t="shared" si="4"/>
        <v>66.990291262135926</v>
      </c>
      <c r="J71" s="37">
        <f t="shared" si="5"/>
        <v>69.011072293439383</v>
      </c>
      <c r="K71" s="52">
        <v>77.900000000000006</v>
      </c>
    </row>
    <row r="72" spans="1:11" x14ac:dyDescent="0.25">
      <c r="A72" s="13" t="s">
        <v>403</v>
      </c>
      <c r="B72" s="13" t="s">
        <v>651</v>
      </c>
      <c r="C72" s="13" t="s">
        <v>652</v>
      </c>
      <c r="D72" s="13" t="s">
        <v>356</v>
      </c>
      <c r="E72" s="22">
        <v>83.524027459954226</v>
      </c>
      <c r="F72" s="15" t="s">
        <v>780</v>
      </c>
      <c r="G72" s="14" t="s">
        <v>781</v>
      </c>
      <c r="H72" s="15">
        <f t="shared" si="3"/>
        <v>12.5</v>
      </c>
      <c r="I72" s="15">
        <f t="shared" si="4"/>
        <v>32.038834951456316</v>
      </c>
      <c r="J72" s="37">
        <f t="shared" si="5"/>
        <v>68.698845837684118</v>
      </c>
      <c r="K72" s="52">
        <v>90.7</v>
      </c>
    </row>
    <row r="73" spans="1:11" x14ac:dyDescent="0.25">
      <c r="A73" s="13" t="s">
        <v>450</v>
      </c>
      <c r="B73" s="13" t="s">
        <v>651</v>
      </c>
      <c r="C73" s="13" t="s">
        <v>652</v>
      </c>
      <c r="D73" s="13" t="s">
        <v>356</v>
      </c>
      <c r="E73" s="22">
        <v>77.116704805491992</v>
      </c>
      <c r="F73" s="15" t="s">
        <v>907</v>
      </c>
      <c r="G73" s="14" t="s">
        <v>775</v>
      </c>
      <c r="H73" s="15">
        <f t="shared" si="3"/>
        <v>13.333333333333334</v>
      </c>
      <c r="I73" s="15">
        <f t="shared" si="4"/>
        <v>63.10679611650486</v>
      </c>
      <c r="J73" s="37">
        <f t="shared" si="5"/>
        <v>68.63688135492805</v>
      </c>
      <c r="K73" s="52">
        <v>71.2</v>
      </c>
    </row>
    <row r="74" spans="1:11" x14ac:dyDescent="0.25">
      <c r="A74" s="13" t="s">
        <v>418</v>
      </c>
      <c r="B74" s="13" t="s">
        <v>651</v>
      </c>
      <c r="C74" s="13" t="s">
        <v>652</v>
      </c>
      <c r="D74" s="13" t="s">
        <v>356</v>
      </c>
      <c r="E74" s="22">
        <v>81.006864988558348</v>
      </c>
      <c r="F74" s="15" t="s">
        <v>764</v>
      </c>
      <c r="G74" s="14" t="s">
        <v>858</v>
      </c>
      <c r="H74" s="15">
        <f t="shared" si="3"/>
        <v>14.583333333333334</v>
      </c>
      <c r="I74" s="15">
        <f t="shared" si="4"/>
        <v>42.718446601941743</v>
      </c>
      <c r="J74" s="37">
        <f t="shared" si="5"/>
        <v>68.621249065043358</v>
      </c>
      <c r="K74" s="52">
        <v>76.900000000000006</v>
      </c>
    </row>
    <row r="75" spans="1:11" x14ac:dyDescent="0.25">
      <c r="A75" s="13" t="s">
        <v>459</v>
      </c>
      <c r="B75" s="13" t="s">
        <v>651</v>
      </c>
      <c r="C75" s="13" t="s">
        <v>652</v>
      </c>
      <c r="D75" s="13" t="s">
        <v>356</v>
      </c>
      <c r="E75" s="22">
        <v>76.201372997711672</v>
      </c>
      <c r="F75" s="15" t="s">
        <v>882</v>
      </c>
      <c r="G75" s="14" t="s">
        <v>775</v>
      </c>
      <c r="H75" s="15">
        <f t="shared" si="3"/>
        <v>19.791666666666664</v>
      </c>
      <c r="I75" s="15">
        <f t="shared" si="4"/>
        <v>63.10679611650486</v>
      </c>
      <c r="J75" s="37">
        <f t="shared" si="5"/>
        <v>68.59621583242614</v>
      </c>
      <c r="K75" s="52">
        <v>78.599999999999994</v>
      </c>
    </row>
    <row r="76" spans="1:11" x14ac:dyDescent="0.25">
      <c r="A76" s="13" t="s">
        <v>416</v>
      </c>
      <c r="B76" s="13" t="s">
        <v>651</v>
      </c>
      <c r="C76" s="13" t="s">
        <v>652</v>
      </c>
      <c r="D76" s="13" t="s">
        <v>356</v>
      </c>
      <c r="E76" s="22">
        <v>81.235697940503428</v>
      </c>
      <c r="F76" s="15" t="s">
        <v>762</v>
      </c>
      <c r="G76" s="14" t="s">
        <v>817</v>
      </c>
      <c r="H76" s="15">
        <f t="shared" si="3"/>
        <v>8.3333333333333321</v>
      </c>
      <c r="I76" s="15">
        <f t="shared" si="4"/>
        <v>39.805825242718448</v>
      </c>
      <c r="J76" s="37">
        <f t="shared" si="5"/>
        <v>67.730980575118679</v>
      </c>
      <c r="K76" s="52">
        <v>72.5</v>
      </c>
    </row>
    <row r="77" spans="1:11" x14ac:dyDescent="0.25">
      <c r="A77" s="13" t="s">
        <v>437</v>
      </c>
      <c r="B77" s="13" t="s">
        <v>651</v>
      </c>
      <c r="C77" s="13" t="s">
        <v>652</v>
      </c>
      <c r="D77" s="13" t="s">
        <v>356</v>
      </c>
      <c r="E77" s="22">
        <v>78.48970251716247</v>
      </c>
      <c r="F77" s="15" t="s">
        <v>762</v>
      </c>
      <c r="G77" s="14" t="s">
        <v>805</v>
      </c>
      <c r="H77" s="15">
        <f t="shared" si="3"/>
        <v>8.3333333333333321</v>
      </c>
      <c r="I77" s="15">
        <f t="shared" si="4"/>
        <v>52.427184466019419</v>
      </c>
      <c r="J77" s="37">
        <f t="shared" si="5"/>
        <v>67.564687891108107</v>
      </c>
      <c r="K77" s="52">
        <v>64</v>
      </c>
    </row>
    <row r="78" spans="1:11" x14ac:dyDescent="0.25">
      <c r="A78" s="13" t="s">
        <v>443</v>
      </c>
      <c r="B78" s="13" t="s">
        <v>651</v>
      </c>
      <c r="C78" s="13" t="s">
        <v>652</v>
      </c>
      <c r="D78" s="13" t="s">
        <v>356</v>
      </c>
      <c r="E78" s="22">
        <v>77.803203661327231</v>
      </c>
      <c r="F78" s="15" t="s">
        <v>766</v>
      </c>
      <c r="G78" s="14" t="s">
        <v>763</v>
      </c>
      <c r="H78" s="15">
        <f t="shared" si="3"/>
        <v>16.666666666666664</v>
      </c>
      <c r="I78" s="15">
        <f t="shared" si="4"/>
        <v>49.514563106796118</v>
      </c>
      <c r="J78" s="37">
        <f t="shared" si="5"/>
        <v>67.446253878681503</v>
      </c>
      <c r="K78" s="52">
        <v>80.2</v>
      </c>
    </row>
    <row r="79" spans="1:11" x14ac:dyDescent="0.25">
      <c r="A79" s="13" t="s">
        <v>448</v>
      </c>
      <c r="B79" s="13" t="s">
        <v>651</v>
      </c>
      <c r="C79" s="13" t="s">
        <v>652</v>
      </c>
      <c r="D79" s="13" t="s">
        <v>356</v>
      </c>
      <c r="E79" s="22">
        <v>77.345537757437071</v>
      </c>
      <c r="F79" s="15" t="s">
        <v>780</v>
      </c>
      <c r="G79" s="14" t="s">
        <v>805</v>
      </c>
      <c r="H79" s="15">
        <f t="shared" si="3"/>
        <v>12.5</v>
      </c>
      <c r="I79" s="15">
        <f t="shared" si="4"/>
        <v>52.427184466019419</v>
      </c>
      <c r="J79" s="37">
        <f t="shared" si="5"/>
        <v>67.123230987980719</v>
      </c>
      <c r="K79" s="52">
        <v>33.5</v>
      </c>
    </row>
    <row r="80" spans="1:11" x14ac:dyDescent="0.25">
      <c r="A80" s="13" t="s">
        <v>493</v>
      </c>
      <c r="B80" s="13" t="s">
        <v>651</v>
      </c>
      <c r="C80" s="13" t="s">
        <v>652</v>
      </c>
      <c r="D80" s="13" t="s">
        <v>356</v>
      </c>
      <c r="E80" s="22">
        <v>72.311212814645316</v>
      </c>
      <c r="F80" s="15" t="s">
        <v>914</v>
      </c>
      <c r="G80" s="14" t="s">
        <v>765</v>
      </c>
      <c r="H80" s="15">
        <f t="shared" si="3"/>
        <v>19.583333333333332</v>
      </c>
      <c r="I80" s="15">
        <f t="shared" si="4"/>
        <v>72.815533980582529</v>
      </c>
      <c r="J80" s="37">
        <f t="shared" si="5"/>
        <v>67.114073041404694</v>
      </c>
      <c r="K80" s="52">
        <v>81</v>
      </c>
    </row>
    <row r="81" spans="1:11" x14ac:dyDescent="0.25">
      <c r="A81" s="13" t="s">
        <v>419</v>
      </c>
      <c r="B81" s="13" t="s">
        <v>651</v>
      </c>
      <c r="C81" s="13" t="s">
        <v>652</v>
      </c>
      <c r="D81" s="13" t="s">
        <v>356</v>
      </c>
      <c r="E81" s="22">
        <v>80.778032036613268</v>
      </c>
      <c r="F81" s="15" t="s">
        <v>816</v>
      </c>
      <c r="G81" s="14" t="s">
        <v>769</v>
      </c>
      <c r="H81" s="15">
        <f t="shared" si="3"/>
        <v>20.833333333333336</v>
      </c>
      <c r="I81" s="15">
        <f t="shared" si="4"/>
        <v>29.126213592233007</v>
      </c>
      <c r="J81" s="37">
        <f t="shared" si="5"/>
        <v>67.035789399628243</v>
      </c>
      <c r="K81" s="52">
        <v>65.7</v>
      </c>
    </row>
    <row r="82" spans="1:11" x14ac:dyDescent="0.25">
      <c r="A82" s="13" t="s">
        <v>422</v>
      </c>
      <c r="B82" s="13" t="s">
        <v>651</v>
      </c>
      <c r="C82" s="13" t="s">
        <v>652</v>
      </c>
      <c r="D82" s="13" t="s">
        <v>356</v>
      </c>
      <c r="E82" s="22">
        <v>80.320366132723109</v>
      </c>
      <c r="F82" s="17">
        <v>10</v>
      </c>
      <c r="G82" s="16">
        <v>16</v>
      </c>
      <c r="H82" s="17">
        <f t="shared" si="3"/>
        <v>20.833333333333336</v>
      </c>
      <c r="I82" s="17">
        <f t="shared" si="4"/>
        <v>31.067961165048541</v>
      </c>
      <c r="J82" s="37">
        <f t="shared" si="5"/>
        <v>66.983802107632954</v>
      </c>
      <c r="K82" s="52">
        <v>68.2</v>
      </c>
    </row>
    <row r="83" spans="1:11" x14ac:dyDescent="0.25">
      <c r="A83" s="13" t="s">
        <v>427</v>
      </c>
      <c r="B83" s="13" t="s">
        <v>651</v>
      </c>
      <c r="C83" s="13" t="s">
        <v>652</v>
      </c>
      <c r="D83" s="13" t="s">
        <v>356</v>
      </c>
      <c r="E83" s="22">
        <v>79.862700228832949</v>
      </c>
      <c r="F83" s="15" t="s">
        <v>845</v>
      </c>
      <c r="G83" s="14" t="s">
        <v>820</v>
      </c>
      <c r="H83" s="15">
        <f t="shared" si="3"/>
        <v>17.708333333333336</v>
      </c>
      <c r="I83" s="15">
        <f t="shared" si="4"/>
        <v>34.95145631067961</v>
      </c>
      <c r="J83" s="37">
        <f t="shared" si="5"/>
        <v>66.910576951559989</v>
      </c>
      <c r="K83" s="52">
        <v>66.099999999999994</v>
      </c>
    </row>
    <row r="84" spans="1:11" x14ac:dyDescent="0.25">
      <c r="A84" s="13" t="s">
        <v>502</v>
      </c>
      <c r="B84" s="13" t="s">
        <v>651</v>
      </c>
      <c r="C84" s="13" t="s">
        <v>652</v>
      </c>
      <c r="D84" s="13" t="s">
        <v>356</v>
      </c>
      <c r="E84" s="22">
        <v>71.395881006864997</v>
      </c>
      <c r="F84" s="18" t="s">
        <v>816</v>
      </c>
      <c r="G84" s="11" t="s">
        <v>793</v>
      </c>
      <c r="H84" s="18">
        <f t="shared" si="3"/>
        <v>20.833333333333336</v>
      </c>
      <c r="I84" s="18">
        <f t="shared" si="4"/>
        <v>74.757281553398059</v>
      </c>
      <c r="J84" s="37">
        <f t="shared" si="5"/>
        <v>66.843836321491793</v>
      </c>
      <c r="K84" s="52">
        <v>67.7</v>
      </c>
    </row>
    <row r="85" spans="1:11" x14ac:dyDescent="0.25">
      <c r="A85" s="13" t="s">
        <v>405</v>
      </c>
      <c r="B85" s="13" t="s">
        <v>651</v>
      </c>
      <c r="C85" s="13" t="s">
        <v>652</v>
      </c>
      <c r="D85" s="13" t="s">
        <v>356</v>
      </c>
      <c r="E85" s="22">
        <v>83.295194508009146</v>
      </c>
      <c r="F85" s="15" t="s">
        <v>843</v>
      </c>
      <c r="G85" s="14" t="s">
        <v>791</v>
      </c>
      <c r="H85" s="15">
        <f t="shared" si="3"/>
        <v>1.0416666666666665</v>
      </c>
      <c r="I85" s="15">
        <f t="shared" si="4"/>
        <v>28.155339805825243</v>
      </c>
      <c r="J85" s="37">
        <f t="shared" si="5"/>
        <v>66.798863518547307</v>
      </c>
      <c r="K85" s="52">
        <v>70.900000000000006</v>
      </c>
    </row>
    <row r="86" spans="1:11" x14ac:dyDescent="0.25">
      <c r="A86" s="13" t="s">
        <v>428</v>
      </c>
      <c r="B86" s="13" t="s">
        <v>651</v>
      </c>
      <c r="C86" s="13" t="s">
        <v>652</v>
      </c>
      <c r="D86" s="13" t="s">
        <v>356</v>
      </c>
      <c r="E86" s="22">
        <v>79.862700228832949</v>
      </c>
      <c r="F86" s="15" t="s">
        <v>764</v>
      </c>
      <c r="G86" s="14" t="s">
        <v>789</v>
      </c>
      <c r="H86" s="15">
        <f t="shared" si="3"/>
        <v>14.583333333333334</v>
      </c>
      <c r="I86" s="15">
        <f t="shared" si="4"/>
        <v>35.922330097087382</v>
      </c>
      <c r="J86" s="37">
        <f t="shared" si="5"/>
        <v>66.743708019521151</v>
      </c>
      <c r="K86" s="52">
        <v>76.8</v>
      </c>
    </row>
    <row r="87" spans="1:11" x14ac:dyDescent="0.25">
      <c r="A87" s="13" t="s">
        <v>441</v>
      </c>
      <c r="B87" s="13" t="s">
        <v>651</v>
      </c>
      <c r="C87" s="13" t="s">
        <v>652</v>
      </c>
      <c r="D87" s="13" t="s">
        <v>356</v>
      </c>
      <c r="E87" s="22">
        <v>78.032036613272311</v>
      </c>
      <c r="F87" s="15">
        <v>11</v>
      </c>
      <c r="G87" s="14" t="s">
        <v>774</v>
      </c>
      <c r="H87" s="15">
        <f t="shared" si="3"/>
        <v>22.916666666666664</v>
      </c>
      <c r="I87" s="15">
        <f t="shared" si="4"/>
        <v>38.834951456310677</v>
      </c>
      <c r="J87" s="37">
        <f t="shared" si="5"/>
        <v>66.6409368450675</v>
      </c>
      <c r="K87" s="52">
        <v>63.8</v>
      </c>
    </row>
    <row r="88" spans="1:11" x14ac:dyDescent="0.25">
      <c r="A88" s="13" t="s">
        <v>458</v>
      </c>
      <c r="B88" s="13" t="s">
        <v>651</v>
      </c>
      <c r="C88" s="13" t="s">
        <v>652</v>
      </c>
      <c r="D88" s="13" t="s">
        <v>356</v>
      </c>
      <c r="E88" s="22">
        <v>76.430205949656752</v>
      </c>
      <c r="F88" s="15" t="s">
        <v>762</v>
      </c>
      <c r="G88" s="14" t="s">
        <v>785</v>
      </c>
      <c r="H88" s="15">
        <f t="shared" si="3"/>
        <v>8.3333333333333321</v>
      </c>
      <c r="I88" s="15">
        <f t="shared" si="4"/>
        <v>56.310679611650485</v>
      </c>
      <c r="J88" s="37">
        <f t="shared" si="5"/>
        <v>66.60258973732347</v>
      </c>
      <c r="K88" s="52">
        <v>68.7</v>
      </c>
    </row>
    <row r="89" spans="1:11" x14ac:dyDescent="0.25">
      <c r="A89" s="13" t="s">
        <v>423</v>
      </c>
      <c r="B89" s="13" t="s">
        <v>651</v>
      </c>
      <c r="C89" s="13" t="s">
        <v>652</v>
      </c>
      <c r="D89" s="13" t="s">
        <v>356</v>
      </c>
      <c r="E89" s="22">
        <v>80.091533180778029</v>
      </c>
      <c r="F89" s="17" t="s">
        <v>778</v>
      </c>
      <c r="G89" s="16" t="s">
        <v>817</v>
      </c>
      <c r="H89" s="17">
        <f t="shared" si="3"/>
        <v>4.1666666666666661</v>
      </c>
      <c r="I89" s="17">
        <f t="shared" si="4"/>
        <v>39.805825242718448</v>
      </c>
      <c r="J89" s="37">
        <f t="shared" si="5"/>
        <v>66.456190338657962</v>
      </c>
      <c r="K89" s="52">
        <v>76.3</v>
      </c>
    </row>
    <row r="90" spans="1:11" x14ac:dyDescent="0.25">
      <c r="A90" s="13" t="s">
        <v>520</v>
      </c>
      <c r="B90" s="13" t="s">
        <v>651</v>
      </c>
      <c r="C90" s="13" t="s">
        <v>652</v>
      </c>
      <c r="D90" s="13" t="s">
        <v>356</v>
      </c>
      <c r="E90" s="22">
        <v>69.565217391304344</v>
      </c>
      <c r="F90" s="15" t="s">
        <v>844</v>
      </c>
      <c r="G90" s="14" t="s">
        <v>834</v>
      </c>
      <c r="H90" s="15">
        <f t="shared" si="3"/>
        <v>13.541666666666666</v>
      </c>
      <c r="I90" s="15">
        <f t="shared" si="4"/>
        <v>85.436893203883486</v>
      </c>
      <c r="J90" s="37">
        <f t="shared" si="5"/>
        <v>66.343613690727437</v>
      </c>
      <c r="K90" s="52">
        <v>74.8</v>
      </c>
    </row>
    <row r="91" spans="1:11" x14ac:dyDescent="0.25">
      <c r="A91" s="13" t="s">
        <v>432</v>
      </c>
      <c r="B91" s="13" t="s">
        <v>651</v>
      </c>
      <c r="C91" s="13" t="s">
        <v>652</v>
      </c>
      <c r="D91" s="13" t="s">
        <v>356</v>
      </c>
      <c r="E91" s="22">
        <v>79.17620137299771</v>
      </c>
      <c r="F91" s="15" t="s">
        <v>766</v>
      </c>
      <c r="G91" s="14" t="s">
        <v>820</v>
      </c>
      <c r="H91" s="15">
        <f t="shared" si="3"/>
        <v>16.666666666666664</v>
      </c>
      <c r="I91" s="15">
        <f t="shared" si="4"/>
        <v>34.95145631067961</v>
      </c>
      <c r="J91" s="37">
        <f t="shared" si="5"/>
        <v>66.291536143016884</v>
      </c>
      <c r="K91" s="52">
        <v>67.3</v>
      </c>
    </row>
    <row r="92" spans="1:11" x14ac:dyDescent="0.25">
      <c r="A92" s="13" t="s">
        <v>433</v>
      </c>
      <c r="B92" s="13" t="s">
        <v>651</v>
      </c>
      <c r="C92" s="13" t="s">
        <v>652</v>
      </c>
      <c r="D92" s="13" t="s">
        <v>356</v>
      </c>
      <c r="E92" s="22">
        <v>78.94736842105263</v>
      </c>
      <c r="F92" s="15" t="s">
        <v>766</v>
      </c>
      <c r="G92" s="14" t="s">
        <v>802</v>
      </c>
      <c r="H92" s="15">
        <f t="shared" si="3"/>
        <v>16.666666666666664</v>
      </c>
      <c r="I92" s="15">
        <f t="shared" si="4"/>
        <v>33.980582524271846</v>
      </c>
      <c r="J92" s="37">
        <f t="shared" si="5"/>
        <v>65.974280361096916</v>
      </c>
      <c r="K92" s="52">
        <v>69.8</v>
      </c>
    </row>
    <row r="93" spans="1:11" x14ac:dyDescent="0.25">
      <c r="A93" s="13" t="s">
        <v>464</v>
      </c>
      <c r="B93" s="13" t="s">
        <v>651</v>
      </c>
      <c r="C93" s="13" t="s">
        <v>652</v>
      </c>
      <c r="D93" s="13" t="s">
        <v>356</v>
      </c>
      <c r="E93" s="22">
        <v>75.057208237986259</v>
      </c>
      <c r="F93" s="18">
        <v>8</v>
      </c>
      <c r="G93" s="11" t="s">
        <v>863</v>
      </c>
      <c r="H93" s="18">
        <f t="shared" si="3"/>
        <v>16.666666666666664</v>
      </c>
      <c r="I93" s="18">
        <f t="shared" si="4"/>
        <v>53.398058252427184</v>
      </c>
      <c r="J93" s="37">
        <f t="shared" si="5"/>
        <v>65.969281583020432</v>
      </c>
      <c r="K93" s="52">
        <v>85</v>
      </c>
    </row>
    <row r="94" spans="1:11" x14ac:dyDescent="0.25">
      <c r="A94" s="13" t="s">
        <v>453</v>
      </c>
      <c r="B94" s="13" t="s">
        <v>651</v>
      </c>
      <c r="C94" s="13" t="s">
        <v>652</v>
      </c>
      <c r="D94" s="13" t="s">
        <v>356</v>
      </c>
      <c r="E94" s="22">
        <v>76.887871853546912</v>
      </c>
      <c r="F94" s="15">
        <v>9</v>
      </c>
      <c r="G94" s="14">
        <v>21.5</v>
      </c>
      <c r="H94" s="15">
        <f t="shared" si="3"/>
        <v>18.75</v>
      </c>
      <c r="I94" s="15">
        <f t="shared" si="4"/>
        <v>41.747572815533978</v>
      </c>
      <c r="J94" s="37">
        <f t="shared" si="5"/>
        <v>65.803039812490283</v>
      </c>
      <c r="K94" s="52">
        <v>81.3</v>
      </c>
    </row>
    <row r="95" spans="1:11" x14ac:dyDescent="0.25">
      <c r="A95" s="13" t="s">
        <v>406</v>
      </c>
      <c r="B95" s="13" t="s">
        <v>651</v>
      </c>
      <c r="C95" s="13" t="s">
        <v>652</v>
      </c>
      <c r="D95" s="13" t="s">
        <v>356</v>
      </c>
      <c r="E95" s="22">
        <v>83.295194508009146</v>
      </c>
      <c r="F95" s="15" t="s">
        <v>762</v>
      </c>
      <c r="G95" s="14" t="s">
        <v>845</v>
      </c>
      <c r="H95" s="15">
        <f t="shared" si="3"/>
        <v>8.3333333333333321</v>
      </c>
      <c r="I95" s="15">
        <f t="shared" si="4"/>
        <v>16.50485436893204</v>
      </c>
      <c r="J95" s="37">
        <f t="shared" si="5"/>
        <v>65.780457369679993</v>
      </c>
      <c r="K95" s="52">
        <v>62</v>
      </c>
    </row>
    <row r="96" spans="1:11" x14ac:dyDescent="0.25">
      <c r="A96" s="13" t="s">
        <v>436</v>
      </c>
      <c r="B96" s="13" t="s">
        <v>651</v>
      </c>
      <c r="C96" s="13" t="s">
        <v>652</v>
      </c>
      <c r="D96" s="13" t="s">
        <v>356</v>
      </c>
      <c r="E96" s="22">
        <v>78.48970251716247</v>
      </c>
      <c r="F96" s="15" t="s">
        <v>766</v>
      </c>
      <c r="G96" s="14" t="s">
        <v>820</v>
      </c>
      <c r="H96" s="15">
        <f t="shared" si="3"/>
        <v>16.666666666666664</v>
      </c>
      <c r="I96" s="15">
        <f t="shared" si="4"/>
        <v>34.95145631067961</v>
      </c>
      <c r="J96" s="37">
        <f t="shared" si="5"/>
        <v>65.776662001140465</v>
      </c>
      <c r="K96" s="52">
        <v>83</v>
      </c>
    </row>
    <row r="97" spans="1:11" x14ac:dyDescent="0.25">
      <c r="A97" s="13" t="s">
        <v>467</v>
      </c>
      <c r="B97" s="13" t="s">
        <v>651</v>
      </c>
      <c r="C97" s="13" t="s">
        <v>652</v>
      </c>
      <c r="D97" s="13" t="s">
        <v>356</v>
      </c>
      <c r="E97" s="22">
        <v>74.828375286041194</v>
      </c>
      <c r="F97" s="15" t="s">
        <v>764</v>
      </c>
      <c r="G97" s="14">
        <v>27</v>
      </c>
      <c r="H97" s="15">
        <f t="shared" si="3"/>
        <v>14.583333333333334</v>
      </c>
      <c r="I97" s="15">
        <f t="shared" si="4"/>
        <v>52.427184466019419</v>
      </c>
      <c r="J97" s="37">
        <f t="shared" si="5"/>
        <v>65.44369246776715</v>
      </c>
      <c r="K97" s="52">
        <v>74.900000000000006</v>
      </c>
    </row>
    <row r="98" spans="1:11" x14ac:dyDescent="0.25">
      <c r="A98" s="13" t="s">
        <v>452</v>
      </c>
      <c r="B98" s="13" t="s">
        <v>651</v>
      </c>
      <c r="C98" s="13" t="s">
        <v>652</v>
      </c>
      <c r="D98" s="13" t="s">
        <v>356</v>
      </c>
      <c r="E98" s="22">
        <v>76.887871853546912</v>
      </c>
      <c r="F98" s="15" t="s">
        <v>772</v>
      </c>
      <c r="G98" s="14" t="s">
        <v>789</v>
      </c>
      <c r="H98" s="15">
        <f t="shared" si="3"/>
        <v>22.916666666666664</v>
      </c>
      <c r="I98" s="15">
        <f t="shared" si="4"/>
        <v>35.922330097087382</v>
      </c>
      <c r="J98" s="37">
        <f t="shared" si="5"/>
        <v>65.345920071389955</v>
      </c>
      <c r="K98" s="52">
        <v>67.2</v>
      </c>
    </row>
    <row r="99" spans="1:11" x14ac:dyDescent="0.25">
      <c r="A99" s="13" t="s">
        <v>508</v>
      </c>
      <c r="B99" s="13" t="s">
        <v>651</v>
      </c>
      <c r="C99" s="13" t="s">
        <v>652</v>
      </c>
      <c r="D99" s="13" t="s">
        <v>356</v>
      </c>
      <c r="E99" s="22">
        <v>70.709382151029743</v>
      </c>
      <c r="F99" s="15" t="s">
        <v>795</v>
      </c>
      <c r="G99" s="14" t="s">
        <v>821</v>
      </c>
      <c r="H99" s="15">
        <f t="shared" si="3"/>
        <v>33.75</v>
      </c>
      <c r="I99" s="15">
        <f t="shared" si="4"/>
        <v>59.22330097087378</v>
      </c>
      <c r="J99" s="37">
        <f t="shared" si="5"/>
        <v>65.29053175890337</v>
      </c>
      <c r="K99" s="52">
        <v>70.8</v>
      </c>
    </row>
    <row r="100" spans="1:11" x14ac:dyDescent="0.25">
      <c r="A100" s="13" t="s">
        <v>469</v>
      </c>
      <c r="B100" s="13" t="s">
        <v>651</v>
      </c>
      <c r="C100" s="13" t="s">
        <v>652</v>
      </c>
      <c r="D100" s="13" t="s">
        <v>356</v>
      </c>
      <c r="E100" s="22">
        <v>74.37070938215102</v>
      </c>
      <c r="F100" s="15" t="s">
        <v>764</v>
      </c>
      <c r="G100" s="14" t="s">
        <v>863</v>
      </c>
      <c r="H100" s="15">
        <f t="shared" si="3"/>
        <v>14.583333333333334</v>
      </c>
      <c r="I100" s="15">
        <f t="shared" si="4"/>
        <v>53.398058252427184</v>
      </c>
      <c r="J100" s="37">
        <f t="shared" si="5"/>
        <v>65.246074107810685</v>
      </c>
      <c r="K100" s="52">
        <v>84.6</v>
      </c>
    </row>
    <row r="101" spans="1:11" x14ac:dyDescent="0.25">
      <c r="A101" s="13" t="s">
        <v>455</v>
      </c>
      <c r="B101" s="13" t="s">
        <v>651</v>
      </c>
      <c r="C101" s="13" t="s">
        <v>652</v>
      </c>
      <c r="D101" s="13" t="s">
        <v>356</v>
      </c>
      <c r="E101" s="22">
        <v>76.659038901601832</v>
      </c>
      <c r="F101" s="15" t="s">
        <v>799</v>
      </c>
      <c r="G101" s="14" t="s">
        <v>815</v>
      </c>
      <c r="H101" s="15">
        <f t="shared" si="3"/>
        <v>10.416666666666668</v>
      </c>
      <c r="I101" s="15">
        <f t="shared" si="4"/>
        <v>44.660194174757287</v>
      </c>
      <c r="J101" s="37">
        <f t="shared" si="5"/>
        <v>65.234974969081634</v>
      </c>
      <c r="K101" s="52">
        <v>64.400000000000006</v>
      </c>
    </row>
    <row r="102" spans="1:11" x14ac:dyDescent="0.25">
      <c r="A102" s="13" t="s">
        <v>494</v>
      </c>
      <c r="B102" s="13" t="s">
        <v>651</v>
      </c>
      <c r="C102" s="13" t="s">
        <v>652</v>
      </c>
      <c r="D102" s="13" t="s">
        <v>356</v>
      </c>
      <c r="E102" s="22">
        <v>72.311212814645316</v>
      </c>
      <c r="F102" s="15" t="s">
        <v>826</v>
      </c>
      <c r="G102" s="14" t="s">
        <v>815</v>
      </c>
      <c r="H102" s="15">
        <f t="shared" si="3"/>
        <v>39.583333333333329</v>
      </c>
      <c r="I102" s="15">
        <f t="shared" si="4"/>
        <v>44.660194174757287</v>
      </c>
      <c r="J102" s="37">
        <f t="shared" si="5"/>
        <v>64.890772070530915</v>
      </c>
      <c r="K102" s="52">
        <v>71.8</v>
      </c>
    </row>
    <row r="103" spans="1:11" x14ac:dyDescent="0.25">
      <c r="A103" s="13" t="s">
        <v>533</v>
      </c>
      <c r="B103" s="13" t="s">
        <v>651</v>
      </c>
      <c r="C103" s="13" t="s">
        <v>652</v>
      </c>
      <c r="D103" s="13" t="s">
        <v>356</v>
      </c>
      <c r="E103" s="22">
        <v>68.192219679633865</v>
      </c>
      <c r="F103" s="15" t="s">
        <v>906</v>
      </c>
      <c r="G103" s="14" t="s">
        <v>807</v>
      </c>
      <c r="H103" s="15">
        <f t="shared" si="3"/>
        <v>33.125</v>
      </c>
      <c r="I103" s="15">
        <f t="shared" si="4"/>
        <v>68.932038834951456</v>
      </c>
      <c r="J103" s="37">
        <f t="shared" si="5"/>
        <v>64.79647058496812</v>
      </c>
      <c r="K103" s="52">
        <v>81.3</v>
      </c>
    </row>
    <row r="104" spans="1:11" x14ac:dyDescent="0.25">
      <c r="A104" s="13" t="s">
        <v>472</v>
      </c>
      <c r="B104" s="13" t="s">
        <v>651</v>
      </c>
      <c r="C104" s="13" t="s">
        <v>652</v>
      </c>
      <c r="D104" s="13" t="s">
        <v>356</v>
      </c>
      <c r="E104" s="22">
        <v>73.91304347826086</v>
      </c>
      <c r="F104" s="18" t="s">
        <v>798</v>
      </c>
      <c r="G104" s="11" t="s">
        <v>815</v>
      </c>
      <c r="H104" s="18">
        <f t="shared" si="3"/>
        <v>25</v>
      </c>
      <c r="I104" s="18">
        <f t="shared" si="4"/>
        <v>44.660194174757287</v>
      </c>
      <c r="J104" s="37">
        <f t="shared" si="5"/>
        <v>64.63381173490923</v>
      </c>
      <c r="K104" s="52">
        <v>70.3</v>
      </c>
    </row>
    <row r="105" spans="1:11" x14ac:dyDescent="0.25">
      <c r="A105" s="13" t="s">
        <v>431</v>
      </c>
      <c r="B105" s="13" t="s">
        <v>651</v>
      </c>
      <c r="C105" s="13" t="s">
        <v>652</v>
      </c>
      <c r="D105" s="13" t="s">
        <v>356</v>
      </c>
      <c r="E105" s="22">
        <v>79.40503432494279</v>
      </c>
      <c r="F105" s="15" t="s">
        <v>780</v>
      </c>
      <c r="G105" s="14" t="s">
        <v>798</v>
      </c>
      <c r="H105" s="15">
        <f t="shared" si="3"/>
        <v>12.5</v>
      </c>
      <c r="I105" s="15">
        <f t="shared" si="4"/>
        <v>23.300970873786408</v>
      </c>
      <c r="J105" s="37">
        <f t="shared" si="5"/>
        <v>64.298921374775048</v>
      </c>
      <c r="K105" s="52">
        <v>71.3</v>
      </c>
    </row>
    <row r="106" spans="1:11" x14ac:dyDescent="0.25">
      <c r="A106" s="13" t="s">
        <v>468</v>
      </c>
      <c r="B106" s="13" t="s">
        <v>651</v>
      </c>
      <c r="C106" s="13" t="s">
        <v>652</v>
      </c>
      <c r="D106" s="13" t="s">
        <v>356</v>
      </c>
      <c r="E106" s="22">
        <v>74.5995423340961</v>
      </c>
      <c r="F106" s="17">
        <v>7</v>
      </c>
      <c r="G106" s="16" t="s">
        <v>815</v>
      </c>
      <c r="H106" s="17">
        <f t="shared" si="3"/>
        <v>14.583333333333334</v>
      </c>
      <c r="I106" s="17">
        <f t="shared" si="4"/>
        <v>44.660194174757287</v>
      </c>
      <c r="J106" s="37">
        <f t="shared" si="5"/>
        <v>64.107019210119006</v>
      </c>
      <c r="K106" s="52">
        <v>0</v>
      </c>
    </row>
    <row r="107" spans="1:11" x14ac:dyDescent="0.25">
      <c r="A107" s="13" t="s">
        <v>461</v>
      </c>
      <c r="B107" s="13" t="s">
        <v>651</v>
      </c>
      <c r="C107" s="13" t="s">
        <v>652</v>
      </c>
      <c r="D107" s="13" t="s">
        <v>356</v>
      </c>
      <c r="E107" s="22">
        <v>75.743707093821513</v>
      </c>
      <c r="F107" s="15" t="s">
        <v>762</v>
      </c>
      <c r="G107" s="14" t="s">
        <v>858</v>
      </c>
      <c r="H107" s="15">
        <f t="shared" si="3"/>
        <v>8.3333333333333321</v>
      </c>
      <c r="I107" s="15">
        <f t="shared" si="4"/>
        <v>42.718446601941743</v>
      </c>
      <c r="J107" s="37">
        <f t="shared" si="5"/>
        <v>64.048880643990728</v>
      </c>
      <c r="K107" s="52">
        <v>60</v>
      </c>
    </row>
    <row r="108" spans="1:11" x14ac:dyDescent="0.25">
      <c r="A108" s="13" t="s">
        <v>460</v>
      </c>
      <c r="B108" s="13" t="s">
        <v>651</v>
      </c>
      <c r="C108" s="13" t="s">
        <v>652</v>
      </c>
      <c r="D108" s="13" t="s">
        <v>356</v>
      </c>
      <c r="E108" s="22">
        <v>75.743707093821513</v>
      </c>
      <c r="F108" s="18" t="s">
        <v>766</v>
      </c>
      <c r="G108" s="11" t="s">
        <v>826</v>
      </c>
      <c r="H108" s="18">
        <f t="shared" si="3"/>
        <v>16.666666666666664</v>
      </c>
      <c r="I108" s="18">
        <f t="shared" si="4"/>
        <v>36.893203883495147</v>
      </c>
      <c r="J108" s="37">
        <f t="shared" si="5"/>
        <v>64.008427569557071</v>
      </c>
      <c r="K108" s="52">
        <v>72.099999999999994</v>
      </c>
    </row>
    <row r="109" spans="1:11" x14ac:dyDescent="0.25">
      <c r="A109" s="13" t="s">
        <v>488</v>
      </c>
      <c r="B109" s="13" t="s">
        <v>651</v>
      </c>
      <c r="C109" s="13" t="s">
        <v>652</v>
      </c>
      <c r="D109" s="13" t="s">
        <v>356</v>
      </c>
      <c r="E109" s="22">
        <v>72.768878718535461</v>
      </c>
      <c r="F109" s="15">
        <v>11</v>
      </c>
      <c r="G109" s="14" t="s">
        <v>770</v>
      </c>
      <c r="H109" s="15">
        <f t="shared" si="3"/>
        <v>22.916666666666664</v>
      </c>
      <c r="I109" s="15">
        <f t="shared" si="4"/>
        <v>47.572815533980581</v>
      </c>
      <c r="J109" s="37">
        <f t="shared" si="5"/>
        <v>64.004248035665341</v>
      </c>
      <c r="K109" s="52">
        <v>78</v>
      </c>
    </row>
    <row r="110" spans="1:11" x14ac:dyDescent="0.25">
      <c r="A110" s="13" t="s">
        <v>454</v>
      </c>
      <c r="B110" s="13" t="s">
        <v>651</v>
      </c>
      <c r="C110" s="13" t="s">
        <v>652</v>
      </c>
      <c r="D110" s="13" t="s">
        <v>356</v>
      </c>
      <c r="E110" s="22">
        <v>76.659038901601832</v>
      </c>
      <c r="F110" s="15" t="s">
        <v>766</v>
      </c>
      <c r="G110" s="14" t="s">
        <v>779</v>
      </c>
      <c r="H110" s="15">
        <f t="shared" si="3"/>
        <v>16.666666666666664</v>
      </c>
      <c r="I110" s="15">
        <f t="shared" si="4"/>
        <v>31.067961165048541</v>
      </c>
      <c r="J110" s="37">
        <f t="shared" si="5"/>
        <v>63.821140017625318</v>
      </c>
      <c r="K110" s="52">
        <v>60.9</v>
      </c>
    </row>
    <row r="111" spans="1:11" x14ac:dyDescent="0.25">
      <c r="A111" s="13" t="s">
        <v>445</v>
      </c>
      <c r="B111" s="13" t="s">
        <v>651</v>
      </c>
      <c r="C111" s="13" t="s">
        <v>652</v>
      </c>
      <c r="D111" s="13" t="s">
        <v>356</v>
      </c>
      <c r="E111" s="22">
        <v>77.574370709382151</v>
      </c>
      <c r="F111" s="15" t="s">
        <v>830</v>
      </c>
      <c r="G111" s="14" t="s">
        <v>798</v>
      </c>
      <c r="H111" s="15">
        <f t="shared" si="3"/>
        <v>18.75</v>
      </c>
      <c r="I111" s="15">
        <f t="shared" si="4"/>
        <v>23.300970873786408</v>
      </c>
      <c r="J111" s="37">
        <f t="shared" si="5"/>
        <v>63.550923663104577</v>
      </c>
      <c r="K111" s="52">
        <v>77.400000000000006</v>
      </c>
    </row>
    <row r="112" spans="1:11" x14ac:dyDescent="0.25">
      <c r="A112" s="13" t="s">
        <v>516</v>
      </c>
      <c r="B112" s="13" t="s">
        <v>651</v>
      </c>
      <c r="C112" s="13" t="s">
        <v>652</v>
      </c>
      <c r="D112" s="13" t="s">
        <v>356</v>
      </c>
      <c r="E112" s="22">
        <v>70.022883295194504</v>
      </c>
      <c r="F112" s="15" t="s">
        <v>816</v>
      </c>
      <c r="G112" s="14" t="s">
        <v>821</v>
      </c>
      <c r="H112" s="15">
        <f t="shared" si="3"/>
        <v>20.833333333333336</v>
      </c>
      <c r="I112" s="15">
        <f t="shared" si="4"/>
        <v>59.22330097087378</v>
      </c>
      <c r="J112" s="37">
        <f t="shared" si="5"/>
        <v>63.48399095036028</v>
      </c>
      <c r="K112" s="52">
        <v>76.099999999999994</v>
      </c>
    </row>
    <row r="113" spans="1:11" x14ac:dyDescent="0.25">
      <c r="A113" s="13" t="s">
        <v>475</v>
      </c>
      <c r="B113" s="13" t="s">
        <v>651</v>
      </c>
      <c r="C113" s="13" t="s">
        <v>652</v>
      </c>
      <c r="D113" s="13" t="s">
        <v>356</v>
      </c>
      <c r="E113" s="22">
        <v>73.91304347826086</v>
      </c>
      <c r="F113" s="15" t="s">
        <v>830</v>
      </c>
      <c r="G113" s="14" t="s">
        <v>839</v>
      </c>
      <c r="H113" s="15">
        <f t="shared" si="3"/>
        <v>18.75</v>
      </c>
      <c r="I113" s="15">
        <f t="shared" si="4"/>
        <v>40.776699029126213</v>
      </c>
      <c r="J113" s="37">
        <f t="shared" si="5"/>
        <v>63.426287463064575</v>
      </c>
      <c r="K113" s="52">
        <v>86.7</v>
      </c>
    </row>
    <row r="114" spans="1:11" x14ac:dyDescent="0.25">
      <c r="A114" s="13" t="s">
        <v>497</v>
      </c>
      <c r="B114" s="13" t="s">
        <v>651</v>
      </c>
      <c r="C114" s="13" t="s">
        <v>652</v>
      </c>
      <c r="D114" s="13" t="s">
        <v>356</v>
      </c>
      <c r="E114" s="22">
        <v>72.082379862700236</v>
      </c>
      <c r="F114" s="15" t="s">
        <v>762</v>
      </c>
      <c r="G114" s="14" t="s">
        <v>785</v>
      </c>
      <c r="H114" s="15">
        <f t="shared" si="3"/>
        <v>8.3333333333333321</v>
      </c>
      <c r="I114" s="15">
        <f t="shared" si="4"/>
        <v>56.310679611650485</v>
      </c>
      <c r="J114" s="37">
        <f t="shared" si="5"/>
        <v>63.341720172106086</v>
      </c>
      <c r="K114" s="52">
        <v>77.3</v>
      </c>
    </row>
    <row r="115" spans="1:11" x14ac:dyDescent="0.25">
      <c r="A115" s="13" t="s">
        <v>569</v>
      </c>
      <c r="B115" s="13" t="s">
        <v>651</v>
      </c>
      <c r="C115" s="13" t="s">
        <v>652</v>
      </c>
      <c r="D115" s="13" t="s">
        <v>356</v>
      </c>
      <c r="E115" s="22">
        <v>63.844393592677342</v>
      </c>
      <c r="F115" s="15" t="s">
        <v>882</v>
      </c>
      <c r="G115" s="14" t="s">
        <v>814</v>
      </c>
      <c r="H115" s="15">
        <f t="shared" si="3"/>
        <v>19.791666666666664</v>
      </c>
      <c r="I115" s="15">
        <f t="shared" si="4"/>
        <v>89.320388349514573</v>
      </c>
      <c r="J115" s="37">
        <f t="shared" si="5"/>
        <v>63.260520113601856</v>
      </c>
      <c r="K115" s="52">
        <v>77.7</v>
      </c>
    </row>
    <row r="116" spans="1:11" x14ac:dyDescent="0.25">
      <c r="A116" s="13" t="s">
        <v>542</v>
      </c>
      <c r="B116" s="13" t="s">
        <v>651</v>
      </c>
      <c r="C116" s="13" t="s">
        <v>652</v>
      </c>
      <c r="D116" s="13" t="s">
        <v>356</v>
      </c>
      <c r="E116" s="22">
        <v>66.819221967963387</v>
      </c>
      <c r="F116" s="15" t="s">
        <v>778</v>
      </c>
      <c r="G116" s="14" t="s">
        <v>854</v>
      </c>
      <c r="H116" s="15">
        <f t="shared" si="3"/>
        <v>4.1666666666666661</v>
      </c>
      <c r="I116" s="15">
        <f t="shared" si="4"/>
        <v>82.524271844660191</v>
      </c>
      <c r="J116" s="37">
        <f t="shared" si="5"/>
        <v>62.909723919338234</v>
      </c>
      <c r="K116" s="52">
        <v>74.5</v>
      </c>
    </row>
    <row r="117" spans="1:11" x14ac:dyDescent="0.25">
      <c r="A117" s="13" t="s">
        <v>447</v>
      </c>
      <c r="B117" s="13" t="s">
        <v>651</v>
      </c>
      <c r="C117" s="13" t="s">
        <v>652</v>
      </c>
      <c r="D117" s="13" t="s">
        <v>356</v>
      </c>
      <c r="E117" s="22">
        <v>77.345537757437071</v>
      </c>
      <c r="F117" s="15" t="s">
        <v>768</v>
      </c>
      <c r="G117" s="14" t="s">
        <v>781</v>
      </c>
      <c r="H117" s="15">
        <f t="shared" si="3"/>
        <v>0</v>
      </c>
      <c r="I117" s="15">
        <f t="shared" si="4"/>
        <v>32.038834951456316</v>
      </c>
      <c r="J117" s="37">
        <f t="shared" si="5"/>
        <v>62.814978560796256</v>
      </c>
      <c r="K117" s="52">
        <v>77.900000000000006</v>
      </c>
    </row>
    <row r="118" spans="1:11" x14ac:dyDescent="0.25">
      <c r="A118" s="13" t="s">
        <v>401</v>
      </c>
      <c r="B118" s="13" t="s">
        <v>651</v>
      </c>
      <c r="C118" s="13" t="s">
        <v>652</v>
      </c>
      <c r="D118" s="13" t="s">
        <v>356</v>
      </c>
      <c r="E118" s="22">
        <v>83.752860411899306</v>
      </c>
      <c r="F118" s="15"/>
      <c r="G118" s="14"/>
      <c r="H118" s="15">
        <f t="shared" si="3"/>
        <v>0</v>
      </c>
      <c r="I118" s="15">
        <f t="shared" si="4"/>
        <v>0</v>
      </c>
      <c r="J118" s="37">
        <f t="shared" si="5"/>
        <v>62.814645308924483</v>
      </c>
      <c r="K118" s="52">
        <v>73.7</v>
      </c>
    </row>
    <row r="119" spans="1:11" x14ac:dyDescent="0.25">
      <c r="A119" s="13" t="s">
        <v>504</v>
      </c>
      <c r="B119" s="13" t="s">
        <v>651</v>
      </c>
      <c r="C119" s="13" t="s">
        <v>652</v>
      </c>
      <c r="D119" s="13" t="s">
        <v>356</v>
      </c>
      <c r="E119" s="22">
        <v>71.395881006864997</v>
      </c>
      <c r="F119" s="15" t="s">
        <v>766</v>
      </c>
      <c r="G119" s="14" t="s">
        <v>872</v>
      </c>
      <c r="H119" s="15">
        <f t="shared" si="3"/>
        <v>16.666666666666664</v>
      </c>
      <c r="I119" s="15">
        <f t="shared" si="4"/>
        <v>50.485436893203882</v>
      </c>
      <c r="J119" s="37">
        <f t="shared" si="5"/>
        <v>62.786392955795989</v>
      </c>
      <c r="K119" s="52">
        <v>82.3</v>
      </c>
    </row>
    <row r="120" spans="1:11" x14ac:dyDescent="0.25">
      <c r="A120" s="13" t="s">
        <v>501</v>
      </c>
      <c r="B120" s="13" t="s">
        <v>651</v>
      </c>
      <c r="C120" s="13" t="s">
        <v>652</v>
      </c>
      <c r="D120" s="13" t="s">
        <v>356</v>
      </c>
      <c r="E120" s="22">
        <v>71.624713958810062</v>
      </c>
      <c r="F120" s="18" t="s">
        <v>766</v>
      </c>
      <c r="G120" s="11" t="s">
        <v>829</v>
      </c>
      <c r="H120" s="18">
        <f t="shared" si="3"/>
        <v>16.666666666666664</v>
      </c>
      <c r="I120" s="18">
        <f t="shared" si="4"/>
        <v>48.543689320388353</v>
      </c>
      <c r="J120" s="37">
        <f t="shared" si="5"/>
        <v>62.666755533832465</v>
      </c>
      <c r="K120" s="52">
        <v>89.5</v>
      </c>
    </row>
    <row r="121" spans="1:11" x14ac:dyDescent="0.25">
      <c r="A121" s="13" t="s">
        <v>477</v>
      </c>
      <c r="B121" s="13" t="s">
        <v>651</v>
      </c>
      <c r="C121" s="13" t="s">
        <v>652</v>
      </c>
      <c r="D121" s="13" t="s">
        <v>356</v>
      </c>
      <c r="E121" s="22">
        <v>73.684210526315795</v>
      </c>
      <c r="F121" s="15" t="s">
        <v>780</v>
      </c>
      <c r="G121" s="14" t="s">
        <v>839</v>
      </c>
      <c r="H121" s="15">
        <f t="shared" si="3"/>
        <v>12.5</v>
      </c>
      <c r="I121" s="15">
        <f t="shared" si="4"/>
        <v>40.776699029126213</v>
      </c>
      <c r="J121" s="37">
        <f t="shared" si="5"/>
        <v>62.629662749105783</v>
      </c>
      <c r="K121" s="52">
        <v>62.3</v>
      </c>
    </row>
    <row r="122" spans="1:11" x14ac:dyDescent="0.25">
      <c r="A122" s="13" t="s">
        <v>462</v>
      </c>
      <c r="B122" s="13" t="s">
        <v>651</v>
      </c>
      <c r="C122" s="13" t="s">
        <v>652</v>
      </c>
      <c r="D122" s="13" t="s">
        <v>356</v>
      </c>
      <c r="E122" s="22">
        <v>75.514874141876419</v>
      </c>
      <c r="F122" s="15" t="s">
        <v>778</v>
      </c>
      <c r="G122" s="14" t="s">
        <v>826</v>
      </c>
      <c r="H122" s="15">
        <f t="shared" si="3"/>
        <v>4.1666666666666661</v>
      </c>
      <c r="I122" s="15">
        <f t="shared" si="4"/>
        <v>36.893203883495147</v>
      </c>
      <c r="J122" s="37">
        <f t="shared" si="5"/>
        <v>62.586802855598251</v>
      </c>
      <c r="K122" s="52">
        <v>81.8</v>
      </c>
    </row>
    <row r="123" spans="1:11" x14ac:dyDescent="0.25">
      <c r="A123" s="13" t="s">
        <v>439</v>
      </c>
      <c r="B123" s="13" t="s">
        <v>651</v>
      </c>
      <c r="C123" s="13" t="s">
        <v>652</v>
      </c>
      <c r="D123" s="13" t="s">
        <v>356</v>
      </c>
      <c r="E123" s="22">
        <v>78.260869565217376</v>
      </c>
      <c r="F123" s="17" t="s">
        <v>778</v>
      </c>
      <c r="G123" s="16" t="s">
        <v>784</v>
      </c>
      <c r="H123" s="17">
        <f t="shared" si="3"/>
        <v>4.1666666666666661</v>
      </c>
      <c r="I123" s="17">
        <f t="shared" si="4"/>
        <v>22.330097087378643</v>
      </c>
      <c r="J123" s="37">
        <f t="shared" si="5"/>
        <v>62.461833403686491</v>
      </c>
      <c r="K123" s="52">
        <v>68.2</v>
      </c>
    </row>
    <row r="124" spans="1:11" x14ac:dyDescent="0.25">
      <c r="A124" s="13" t="s">
        <v>536</v>
      </c>
      <c r="B124" s="13" t="s">
        <v>651</v>
      </c>
      <c r="C124" s="13" t="s">
        <v>652</v>
      </c>
      <c r="D124" s="13" t="s">
        <v>356</v>
      </c>
      <c r="E124" s="22">
        <v>67.963386727688786</v>
      </c>
      <c r="F124" s="15" t="s">
        <v>913</v>
      </c>
      <c r="G124" s="14" t="s">
        <v>807</v>
      </c>
      <c r="H124" s="15">
        <f t="shared" si="3"/>
        <v>9.375</v>
      </c>
      <c r="I124" s="15">
        <f t="shared" si="4"/>
        <v>68.932038834951456</v>
      </c>
      <c r="J124" s="37">
        <f t="shared" si="5"/>
        <v>62.249845871009313</v>
      </c>
      <c r="K124" s="52">
        <v>75.8</v>
      </c>
    </row>
    <row r="125" spans="1:11" x14ac:dyDescent="0.25">
      <c r="A125" s="13" t="s">
        <v>498</v>
      </c>
      <c r="B125" s="13" t="s">
        <v>651</v>
      </c>
      <c r="C125" s="13" t="s">
        <v>652</v>
      </c>
      <c r="D125" s="13" t="s">
        <v>356</v>
      </c>
      <c r="E125" s="22">
        <v>72.082379862700236</v>
      </c>
      <c r="F125" s="15" t="s">
        <v>776</v>
      </c>
      <c r="G125" s="14" t="s">
        <v>789</v>
      </c>
      <c r="H125" s="15">
        <f t="shared" si="3"/>
        <v>27.083333333333332</v>
      </c>
      <c r="I125" s="15">
        <f t="shared" si="4"/>
        <v>35.922330097087382</v>
      </c>
      <c r="J125" s="37">
        <f t="shared" si="5"/>
        <v>62.158467744921623</v>
      </c>
      <c r="K125" s="52">
        <v>76.900000000000006</v>
      </c>
    </row>
    <row r="126" spans="1:11" x14ac:dyDescent="0.25">
      <c r="A126" s="13" t="s">
        <v>470</v>
      </c>
      <c r="B126" s="13" t="s">
        <v>651</v>
      </c>
      <c r="C126" s="13" t="s">
        <v>652</v>
      </c>
      <c r="D126" s="13" t="s">
        <v>356</v>
      </c>
      <c r="E126" s="22">
        <v>74.37070938215102</v>
      </c>
      <c r="F126" s="15">
        <v>6</v>
      </c>
      <c r="G126" s="14">
        <v>17.5</v>
      </c>
      <c r="H126" s="15">
        <f t="shared" si="3"/>
        <v>12.5</v>
      </c>
      <c r="I126" s="15">
        <f t="shared" si="4"/>
        <v>33.980582524271846</v>
      </c>
      <c r="J126" s="37">
        <f t="shared" si="5"/>
        <v>62.125119415254048</v>
      </c>
      <c r="K126" s="52">
        <v>65</v>
      </c>
    </row>
    <row r="127" spans="1:11" x14ac:dyDescent="0.25">
      <c r="A127" s="13" t="s">
        <v>474</v>
      </c>
      <c r="B127" s="13" t="s">
        <v>651</v>
      </c>
      <c r="C127" s="13" t="s">
        <v>652</v>
      </c>
      <c r="D127" s="13" t="s">
        <v>356</v>
      </c>
      <c r="E127" s="22">
        <v>73.91304347826086</v>
      </c>
      <c r="F127" s="15" t="s">
        <v>762</v>
      </c>
      <c r="G127" s="14" t="s">
        <v>774</v>
      </c>
      <c r="H127" s="15">
        <f t="shared" si="3"/>
        <v>8.3333333333333321</v>
      </c>
      <c r="I127" s="15">
        <f t="shared" si="4"/>
        <v>38.834951456310677</v>
      </c>
      <c r="J127" s="37">
        <f t="shared" si="5"/>
        <v>62.09335866047558</v>
      </c>
      <c r="K127" s="52">
        <v>80.099999999999994</v>
      </c>
    </row>
    <row r="128" spans="1:11" x14ac:dyDescent="0.25">
      <c r="A128" s="13" t="s">
        <v>506</v>
      </c>
      <c r="B128" s="13" t="s">
        <v>651</v>
      </c>
      <c r="C128" s="13" t="s">
        <v>652</v>
      </c>
      <c r="D128" s="13" t="s">
        <v>356</v>
      </c>
      <c r="E128" s="22">
        <v>70.938215102974837</v>
      </c>
      <c r="F128" s="18" t="s">
        <v>926</v>
      </c>
      <c r="G128" s="11" t="s">
        <v>817</v>
      </c>
      <c r="H128" s="18">
        <f t="shared" si="3"/>
        <v>28.958333333333336</v>
      </c>
      <c r="I128" s="18">
        <f t="shared" si="4"/>
        <v>39.805825242718448</v>
      </c>
      <c r="J128" s="37">
        <f t="shared" si="5"/>
        <v>62.070368446972232</v>
      </c>
      <c r="K128" s="52">
        <v>67.900000000000006</v>
      </c>
    </row>
    <row r="129" spans="1:11" x14ac:dyDescent="0.25">
      <c r="A129" s="13" t="s">
        <v>465</v>
      </c>
      <c r="B129" s="13" t="s">
        <v>651</v>
      </c>
      <c r="C129" s="13" t="s">
        <v>652</v>
      </c>
      <c r="D129" s="13" t="s">
        <v>356</v>
      </c>
      <c r="E129" s="22">
        <v>75.057208237986259</v>
      </c>
      <c r="F129" s="15" t="s">
        <v>768</v>
      </c>
      <c r="G129" s="14" t="s">
        <v>836</v>
      </c>
      <c r="H129" s="15">
        <f t="shared" si="3"/>
        <v>0</v>
      </c>
      <c r="I129" s="15">
        <f t="shared" si="4"/>
        <v>37.864077669902912</v>
      </c>
      <c r="J129" s="37">
        <f t="shared" si="5"/>
        <v>61.972517828975128</v>
      </c>
      <c r="K129" s="52">
        <v>74.3</v>
      </c>
    </row>
    <row r="130" spans="1:11" x14ac:dyDescent="0.25">
      <c r="A130" s="13" t="s">
        <v>490</v>
      </c>
      <c r="B130" s="13" t="s">
        <v>651</v>
      </c>
      <c r="C130" s="13" t="s">
        <v>652</v>
      </c>
      <c r="D130" s="13" t="s">
        <v>356</v>
      </c>
      <c r="E130" s="22">
        <v>72.540045766590396</v>
      </c>
      <c r="F130" s="15" t="s">
        <v>762</v>
      </c>
      <c r="G130" s="14" t="s">
        <v>815</v>
      </c>
      <c r="H130" s="15">
        <f t="shared" ref="H130:H193" si="6">F130/48*100</f>
        <v>8.3333333333333321</v>
      </c>
      <c r="I130" s="15">
        <f t="shared" ref="I130:I193" si="7">G130/51.5*100</f>
        <v>44.660194174757287</v>
      </c>
      <c r="J130" s="37">
        <f t="shared" ref="J130:J193" si="8">E130*0.75+H130*0.1+I130*0.15</f>
        <v>61.937396784489728</v>
      </c>
      <c r="K130" s="52">
        <v>69.599999999999994</v>
      </c>
    </row>
    <row r="131" spans="1:11" x14ac:dyDescent="0.25">
      <c r="A131" s="13" t="s">
        <v>524</v>
      </c>
      <c r="B131" s="13" t="s">
        <v>651</v>
      </c>
      <c r="C131" s="13" t="s">
        <v>652</v>
      </c>
      <c r="D131" s="13" t="s">
        <v>356</v>
      </c>
      <c r="E131" s="22">
        <v>68.878718535469091</v>
      </c>
      <c r="F131" s="17">
        <v>16.3</v>
      </c>
      <c r="G131" s="16" t="s">
        <v>815</v>
      </c>
      <c r="H131" s="17">
        <f t="shared" si="6"/>
        <v>33.958333333333336</v>
      </c>
      <c r="I131" s="17">
        <f t="shared" si="7"/>
        <v>44.660194174757287</v>
      </c>
      <c r="J131" s="37">
        <f t="shared" si="8"/>
        <v>61.753901361148749</v>
      </c>
      <c r="K131" s="52">
        <v>75.7</v>
      </c>
    </row>
    <row r="132" spans="1:11" x14ac:dyDescent="0.25">
      <c r="A132" s="13" t="s">
        <v>471</v>
      </c>
      <c r="B132" s="13" t="s">
        <v>651</v>
      </c>
      <c r="C132" s="13" t="s">
        <v>652</v>
      </c>
      <c r="D132" s="13" t="s">
        <v>356</v>
      </c>
      <c r="E132" s="22">
        <v>73.91304347826086</v>
      </c>
      <c r="F132" s="18" t="s">
        <v>816</v>
      </c>
      <c r="G132" s="11" t="s">
        <v>791</v>
      </c>
      <c r="H132" s="18">
        <f t="shared" si="6"/>
        <v>20.833333333333336</v>
      </c>
      <c r="I132" s="18">
        <f t="shared" si="7"/>
        <v>28.155339805825243</v>
      </c>
      <c r="J132" s="37">
        <f t="shared" si="8"/>
        <v>61.741416912902764</v>
      </c>
      <c r="K132" s="52">
        <v>63.8</v>
      </c>
    </row>
    <row r="133" spans="1:11" x14ac:dyDescent="0.25">
      <c r="A133" s="13" t="s">
        <v>507</v>
      </c>
      <c r="B133" s="13" t="s">
        <v>651</v>
      </c>
      <c r="C133" s="13" t="s">
        <v>652</v>
      </c>
      <c r="D133" s="13" t="s">
        <v>356</v>
      </c>
      <c r="E133" s="22">
        <v>70.938215102974837</v>
      </c>
      <c r="F133" s="15" t="s">
        <v>780</v>
      </c>
      <c r="G133" s="14" t="s">
        <v>829</v>
      </c>
      <c r="H133" s="15">
        <f t="shared" si="6"/>
        <v>12.5</v>
      </c>
      <c r="I133" s="15">
        <f t="shared" si="7"/>
        <v>48.543689320388353</v>
      </c>
      <c r="J133" s="37">
        <f t="shared" si="8"/>
        <v>61.735214725289381</v>
      </c>
      <c r="K133" s="52">
        <v>66.099999999999994</v>
      </c>
    </row>
    <row r="134" spans="1:11" x14ac:dyDescent="0.25">
      <c r="A134" s="13" t="s">
        <v>503</v>
      </c>
      <c r="B134" s="13" t="s">
        <v>651</v>
      </c>
      <c r="C134" s="13" t="s">
        <v>652</v>
      </c>
      <c r="D134" s="13" t="s">
        <v>356</v>
      </c>
      <c r="E134" s="22">
        <v>71.395881006864997</v>
      </c>
      <c r="F134" s="15" t="s">
        <v>766</v>
      </c>
      <c r="G134" s="14" t="s">
        <v>846</v>
      </c>
      <c r="H134" s="15">
        <f t="shared" si="6"/>
        <v>16.666666666666664</v>
      </c>
      <c r="I134" s="15">
        <f t="shared" si="7"/>
        <v>41.747572815533978</v>
      </c>
      <c r="J134" s="37">
        <f t="shared" si="8"/>
        <v>61.475713344145504</v>
      </c>
      <c r="K134" s="52">
        <v>80</v>
      </c>
    </row>
    <row r="135" spans="1:11" x14ac:dyDescent="0.25">
      <c r="A135" s="13" t="s">
        <v>499</v>
      </c>
      <c r="B135" s="13" t="s">
        <v>651</v>
      </c>
      <c r="C135" s="13" t="s">
        <v>652</v>
      </c>
      <c r="D135" s="13" t="s">
        <v>356</v>
      </c>
      <c r="E135" s="22">
        <v>72.082379862700236</v>
      </c>
      <c r="F135" s="15" t="s">
        <v>772</v>
      </c>
      <c r="G135" s="14" t="s">
        <v>802</v>
      </c>
      <c r="H135" s="15">
        <f t="shared" si="6"/>
        <v>22.916666666666664</v>
      </c>
      <c r="I135" s="15">
        <f t="shared" si="7"/>
        <v>33.980582524271846</v>
      </c>
      <c r="J135" s="37">
        <f t="shared" si="8"/>
        <v>61.450538942332621</v>
      </c>
      <c r="K135" s="52">
        <v>90.1</v>
      </c>
    </row>
    <row r="136" spans="1:11" x14ac:dyDescent="0.25">
      <c r="A136" s="13" t="s">
        <v>463</v>
      </c>
      <c r="B136" s="13" t="s">
        <v>651</v>
      </c>
      <c r="C136" s="13" t="s">
        <v>652</v>
      </c>
      <c r="D136" s="13" t="s">
        <v>356</v>
      </c>
      <c r="E136" s="22">
        <v>75.286041189931353</v>
      </c>
      <c r="F136" s="18" t="s">
        <v>778</v>
      </c>
      <c r="G136" s="11" t="s">
        <v>769</v>
      </c>
      <c r="H136" s="18">
        <f t="shared" si="6"/>
        <v>4.1666666666666661</v>
      </c>
      <c r="I136" s="18">
        <f t="shared" si="7"/>
        <v>29.126213592233007</v>
      </c>
      <c r="J136" s="37">
        <f t="shared" si="8"/>
        <v>61.250129597950128</v>
      </c>
      <c r="K136" s="52">
        <v>72.3</v>
      </c>
    </row>
    <row r="137" spans="1:11" x14ac:dyDescent="0.25">
      <c r="A137" s="13" t="s">
        <v>543</v>
      </c>
      <c r="B137" s="13" t="s">
        <v>651</v>
      </c>
      <c r="C137" s="13" t="s">
        <v>652</v>
      </c>
      <c r="D137" s="13" t="s">
        <v>356</v>
      </c>
      <c r="E137" s="22">
        <v>66.819221967963387</v>
      </c>
      <c r="F137" s="15" t="s">
        <v>916</v>
      </c>
      <c r="G137" s="14" t="s">
        <v>833</v>
      </c>
      <c r="H137" s="15">
        <f t="shared" si="6"/>
        <v>20.625</v>
      </c>
      <c r="I137" s="15">
        <f t="shared" si="7"/>
        <v>60.194174757281552</v>
      </c>
      <c r="J137" s="37">
        <f t="shared" si="8"/>
        <v>61.206042689564768</v>
      </c>
      <c r="K137" s="52">
        <v>77.8</v>
      </c>
    </row>
    <row r="138" spans="1:11" x14ac:dyDescent="0.25">
      <c r="A138" s="13" t="s">
        <v>513</v>
      </c>
      <c r="B138" s="13" t="s">
        <v>651</v>
      </c>
      <c r="C138" s="13" t="s">
        <v>652</v>
      </c>
      <c r="D138" s="13" t="s">
        <v>356</v>
      </c>
      <c r="E138" s="22">
        <v>70.251716247139584</v>
      </c>
      <c r="F138" s="17" t="s">
        <v>830</v>
      </c>
      <c r="G138" s="16">
        <v>22.5</v>
      </c>
      <c r="H138" s="17">
        <f t="shared" si="6"/>
        <v>18.75</v>
      </c>
      <c r="I138" s="17">
        <f t="shared" si="7"/>
        <v>43.689320388349515</v>
      </c>
      <c r="J138" s="37">
        <f t="shared" si="8"/>
        <v>61.117185243607111</v>
      </c>
      <c r="K138" s="52">
        <v>69.400000000000006</v>
      </c>
    </row>
    <row r="139" spans="1:11" x14ac:dyDescent="0.25">
      <c r="A139" s="13" t="s">
        <v>521</v>
      </c>
      <c r="B139" s="13" t="s">
        <v>651</v>
      </c>
      <c r="C139" s="13" t="s">
        <v>652</v>
      </c>
      <c r="D139" s="13" t="s">
        <v>356</v>
      </c>
      <c r="E139" s="22">
        <v>69.565217391304344</v>
      </c>
      <c r="F139" s="15" t="s">
        <v>762</v>
      </c>
      <c r="G139" s="14">
        <v>27.7</v>
      </c>
      <c r="H139" s="15">
        <f t="shared" si="6"/>
        <v>8.3333333333333321</v>
      </c>
      <c r="I139" s="15">
        <f t="shared" si="7"/>
        <v>53.786407766990287</v>
      </c>
      <c r="J139" s="37">
        <f t="shared" si="8"/>
        <v>61.075207541860138</v>
      </c>
      <c r="K139" s="52">
        <v>74.8</v>
      </c>
    </row>
    <row r="140" spans="1:11" x14ac:dyDescent="0.25">
      <c r="A140" s="13" t="s">
        <v>517</v>
      </c>
      <c r="B140" s="13" t="s">
        <v>651</v>
      </c>
      <c r="C140" s="13" t="s">
        <v>652</v>
      </c>
      <c r="D140" s="13" t="s">
        <v>356</v>
      </c>
      <c r="E140" s="22">
        <v>69.794050343249424</v>
      </c>
      <c r="F140" s="15" t="s">
        <v>907</v>
      </c>
      <c r="G140" s="14" t="s">
        <v>829</v>
      </c>
      <c r="H140" s="15">
        <f t="shared" si="6"/>
        <v>13.333333333333334</v>
      </c>
      <c r="I140" s="15">
        <f t="shared" si="7"/>
        <v>48.543689320388353</v>
      </c>
      <c r="J140" s="37">
        <f t="shared" si="8"/>
        <v>60.960424488828657</v>
      </c>
      <c r="K140" s="52">
        <v>80.3</v>
      </c>
    </row>
    <row r="141" spans="1:11" x14ac:dyDescent="0.25">
      <c r="A141" s="13" t="s">
        <v>553</v>
      </c>
      <c r="B141" s="13" t="s">
        <v>651</v>
      </c>
      <c r="C141" s="13" t="s">
        <v>652</v>
      </c>
      <c r="D141" s="13" t="s">
        <v>356</v>
      </c>
      <c r="E141" s="22">
        <v>65.446224256292908</v>
      </c>
      <c r="F141" s="15" t="s">
        <v>910</v>
      </c>
      <c r="G141" s="14" t="s">
        <v>805</v>
      </c>
      <c r="H141" s="15">
        <f t="shared" si="6"/>
        <v>40</v>
      </c>
      <c r="I141" s="15">
        <f t="shared" si="7"/>
        <v>52.427184466019419</v>
      </c>
      <c r="J141" s="37">
        <f t="shared" si="8"/>
        <v>60.948745862122593</v>
      </c>
      <c r="K141" s="52">
        <v>75.3</v>
      </c>
    </row>
    <row r="142" spans="1:11" x14ac:dyDescent="0.25">
      <c r="A142" s="13" t="s">
        <v>489</v>
      </c>
      <c r="B142" s="13" t="s">
        <v>651</v>
      </c>
      <c r="C142" s="13" t="s">
        <v>652</v>
      </c>
      <c r="D142" s="13" t="s">
        <v>356</v>
      </c>
      <c r="E142" s="22">
        <v>72.768878718535461</v>
      </c>
      <c r="F142" s="15">
        <v>2</v>
      </c>
      <c r="G142" s="14" t="s">
        <v>774</v>
      </c>
      <c r="H142" s="15">
        <f t="shared" si="6"/>
        <v>4.1666666666666661</v>
      </c>
      <c r="I142" s="15">
        <f t="shared" si="7"/>
        <v>38.834951456310677</v>
      </c>
      <c r="J142" s="37">
        <f t="shared" si="8"/>
        <v>60.818568424014863</v>
      </c>
      <c r="K142" s="52">
        <v>63.6</v>
      </c>
    </row>
    <row r="143" spans="1:11" x14ac:dyDescent="0.25">
      <c r="A143" s="13" t="s">
        <v>510</v>
      </c>
      <c r="B143" s="13" t="s">
        <v>651</v>
      </c>
      <c r="C143" s="13" t="s">
        <v>652</v>
      </c>
      <c r="D143" s="13" t="s">
        <v>356</v>
      </c>
      <c r="E143" s="22">
        <v>70.480549199084663</v>
      </c>
      <c r="F143" s="17" t="s">
        <v>830</v>
      </c>
      <c r="G143" s="16">
        <v>20.5</v>
      </c>
      <c r="H143" s="17">
        <f t="shared" si="6"/>
        <v>18.75</v>
      </c>
      <c r="I143" s="17">
        <f t="shared" si="7"/>
        <v>39.805825242718448</v>
      </c>
      <c r="J143" s="37">
        <f t="shared" si="8"/>
        <v>60.706285685721262</v>
      </c>
      <c r="K143" s="52">
        <v>80.099999999999994</v>
      </c>
    </row>
    <row r="144" spans="1:11" x14ac:dyDescent="0.25">
      <c r="A144" s="13" t="s">
        <v>478</v>
      </c>
      <c r="B144" s="13" t="s">
        <v>651</v>
      </c>
      <c r="C144" s="13" t="s">
        <v>652</v>
      </c>
      <c r="D144" s="13" t="s">
        <v>356</v>
      </c>
      <c r="E144" s="22">
        <v>73.684210526315795</v>
      </c>
      <c r="F144" s="15">
        <v>9.1999999999999993</v>
      </c>
      <c r="G144" s="14">
        <v>12</v>
      </c>
      <c r="H144" s="15">
        <f t="shared" si="6"/>
        <v>19.166666666666664</v>
      </c>
      <c r="I144" s="15">
        <f t="shared" si="7"/>
        <v>23.300970873786408</v>
      </c>
      <c r="J144" s="37">
        <f t="shared" si="8"/>
        <v>60.674970192471477</v>
      </c>
      <c r="K144" s="52">
        <v>69.599999999999994</v>
      </c>
    </row>
    <row r="145" spans="1:11" x14ac:dyDescent="0.25">
      <c r="A145" s="13" t="s">
        <v>483</v>
      </c>
      <c r="B145" s="13" t="s">
        <v>651</v>
      </c>
      <c r="C145" s="13" t="s">
        <v>652</v>
      </c>
      <c r="D145" s="13" t="s">
        <v>356</v>
      </c>
      <c r="E145" s="22">
        <v>73.226544622425621</v>
      </c>
      <c r="F145" s="15" t="s">
        <v>799</v>
      </c>
      <c r="G145" s="14" t="s">
        <v>779</v>
      </c>
      <c r="H145" s="15">
        <f t="shared" si="6"/>
        <v>10.416666666666668</v>
      </c>
      <c r="I145" s="15">
        <f t="shared" si="7"/>
        <v>31.067961165048541</v>
      </c>
      <c r="J145" s="37">
        <f t="shared" si="8"/>
        <v>60.621769308243159</v>
      </c>
      <c r="K145" s="52">
        <v>77.3</v>
      </c>
    </row>
    <row r="146" spans="1:11" x14ac:dyDescent="0.25">
      <c r="A146" s="13" t="s">
        <v>473</v>
      </c>
      <c r="B146" s="13" t="s">
        <v>651</v>
      </c>
      <c r="C146" s="13" t="s">
        <v>652</v>
      </c>
      <c r="D146" s="13" t="s">
        <v>356</v>
      </c>
      <c r="E146" s="22">
        <v>73.91304347826086</v>
      </c>
      <c r="F146" s="17" t="s">
        <v>780</v>
      </c>
      <c r="G146" s="16" t="s">
        <v>848</v>
      </c>
      <c r="H146" s="17">
        <f t="shared" si="6"/>
        <v>12.5</v>
      </c>
      <c r="I146" s="17">
        <f t="shared" si="7"/>
        <v>26.21359223300971</v>
      </c>
      <c r="J146" s="37">
        <f t="shared" si="8"/>
        <v>60.616821443647098</v>
      </c>
      <c r="K146" s="52">
        <v>75.400000000000006</v>
      </c>
    </row>
    <row r="147" spans="1:11" x14ac:dyDescent="0.25">
      <c r="A147" s="13" t="s">
        <v>509</v>
      </c>
      <c r="B147" s="13" t="s">
        <v>651</v>
      </c>
      <c r="C147" s="13" t="s">
        <v>652</v>
      </c>
      <c r="D147" s="13" t="s">
        <v>356</v>
      </c>
      <c r="E147" s="22">
        <v>70.709382151029743</v>
      </c>
      <c r="F147" s="15" t="s">
        <v>762</v>
      </c>
      <c r="G147" s="14" t="s">
        <v>815</v>
      </c>
      <c r="H147" s="15">
        <f t="shared" si="6"/>
        <v>8.3333333333333321</v>
      </c>
      <c r="I147" s="15">
        <f t="shared" si="7"/>
        <v>44.660194174757287</v>
      </c>
      <c r="J147" s="37">
        <f t="shared" si="8"/>
        <v>60.564399072819242</v>
      </c>
      <c r="K147" s="52">
        <v>83.6</v>
      </c>
    </row>
    <row r="148" spans="1:11" x14ac:dyDescent="0.25">
      <c r="A148" s="13" t="s">
        <v>484</v>
      </c>
      <c r="B148" s="13" t="s">
        <v>651</v>
      </c>
      <c r="C148" s="13" t="s">
        <v>652</v>
      </c>
      <c r="D148" s="13" t="s">
        <v>356</v>
      </c>
      <c r="E148" s="22">
        <v>72.997711670480541</v>
      </c>
      <c r="F148" s="15" t="s">
        <v>762</v>
      </c>
      <c r="G148" s="14" t="s">
        <v>794</v>
      </c>
      <c r="H148" s="15">
        <f t="shared" si="6"/>
        <v>8.3333333333333321</v>
      </c>
      <c r="I148" s="15">
        <f t="shared" si="7"/>
        <v>33.009708737864081</v>
      </c>
      <c r="J148" s="37">
        <f t="shared" si="8"/>
        <v>60.533073396873348</v>
      </c>
      <c r="K148" s="52">
        <v>62.2</v>
      </c>
    </row>
    <row r="149" spans="1:11" x14ac:dyDescent="0.25">
      <c r="A149" s="13" t="s">
        <v>605</v>
      </c>
      <c r="B149" s="13" t="s">
        <v>651</v>
      </c>
      <c r="C149" s="13" t="s">
        <v>652</v>
      </c>
      <c r="D149" s="13" t="s">
        <v>356</v>
      </c>
      <c r="E149" s="22">
        <v>59.267734553775739</v>
      </c>
      <c r="F149" s="15" t="s">
        <v>772</v>
      </c>
      <c r="G149" s="14" t="s">
        <v>814</v>
      </c>
      <c r="H149" s="15">
        <f t="shared" si="6"/>
        <v>22.916666666666664</v>
      </c>
      <c r="I149" s="15">
        <f t="shared" si="7"/>
        <v>89.320388349514573</v>
      </c>
      <c r="J149" s="37">
        <f t="shared" si="8"/>
        <v>60.140525834425652</v>
      </c>
      <c r="K149" s="52">
        <v>82.6</v>
      </c>
    </row>
    <row r="150" spans="1:11" x14ac:dyDescent="0.25">
      <c r="A150" s="13" t="s">
        <v>492</v>
      </c>
      <c r="B150" s="13" t="s">
        <v>651</v>
      </c>
      <c r="C150" s="13" t="s">
        <v>652</v>
      </c>
      <c r="D150" s="13" t="s">
        <v>356</v>
      </c>
      <c r="E150" s="22">
        <v>72.311212814645316</v>
      </c>
      <c r="F150" s="15" t="s">
        <v>913</v>
      </c>
      <c r="G150" s="14" t="s">
        <v>794</v>
      </c>
      <c r="H150" s="15">
        <f t="shared" si="6"/>
        <v>9.375</v>
      </c>
      <c r="I150" s="15">
        <f t="shared" si="7"/>
        <v>33.009708737864081</v>
      </c>
      <c r="J150" s="37">
        <f t="shared" si="8"/>
        <v>60.122365921663594</v>
      </c>
      <c r="K150" s="52">
        <v>70.8</v>
      </c>
    </row>
    <row r="151" spans="1:11" x14ac:dyDescent="0.25">
      <c r="A151" s="13" t="s">
        <v>479</v>
      </c>
      <c r="B151" s="13" t="s">
        <v>651</v>
      </c>
      <c r="C151" s="13" t="s">
        <v>652</v>
      </c>
      <c r="D151" s="13" t="s">
        <v>356</v>
      </c>
      <c r="E151" s="22">
        <v>73.455377574370701</v>
      </c>
      <c r="F151" s="15" t="s">
        <v>768</v>
      </c>
      <c r="G151" s="14" t="s">
        <v>794</v>
      </c>
      <c r="H151" s="15">
        <f t="shared" si="6"/>
        <v>0</v>
      </c>
      <c r="I151" s="15">
        <f t="shared" si="7"/>
        <v>33.009708737864081</v>
      </c>
      <c r="J151" s="37">
        <f t="shared" si="8"/>
        <v>60.042989491457639</v>
      </c>
      <c r="K151" s="52">
        <v>73.400000000000006</v>
      </c>
    </row>
    <row r="152" spans="1:11" x14ac:dyDescent="0.25">
      <c r="A152" s="13" t="s">
        <v>495</v>
      </c>
      <c r="B152" s="13" t="s">
        <v>651</v>
      </c>
      <c r="C152" s="13" t="s">
        <v>652</v>
      </c>
      <c r="D152" s="13" t="s">
        <v>356</v>
      </c>
      <c r="E152" s="22">
        <v>72.082379862700236</v>
      </c>
      <c r="F152" s="15" t="s">
        <v>780</v>
      </c>
      <c r="G152" s="14" t="s">
        <v>779</v>
      </c>
      <c r="H152" s="15">
        <f t="shared" si="6"/>
        <v>12.5</v>
      </c>
      <c r="I152" s="15">
        <f t="shared" si="7"/>
        <v>31.067961165048541</v>
      </c>
      <c r="J152" s="37">
        <f t="shared" si="8"/>
        <v>59.971979071782457</v>
      </c>
      <c r="K152" s="52">
        <v>82</v>
      </c>
    </row>
    <row r="153" spans="1:11" x14ac:dyDescent="0.25">
      <c r="A153" s="13" t="s">
        <v>505</v>
      </c>
      <c r="B153" s="13" t="s">
        <v>651</v>
      </c>
      <c r="C153" s="13" t="s">
        <v>652</v>
      </c>
      <c r="D153" s="13" t="s">
        <v>356</v>
      </c>
      <c r="E153" s="22">
        <v>71.167048054919903</v>
      </c>
      <c r="F153" s="18" t="s">
        <v>799</v>
      </c>
      <c r="G153" s="11" t="s">
        <v>789</v>
      </c>
      <c r="H153" s="18">
        <f t="shared" si="6"/>
        <v>10.416666666666668</v>
      </c>
      <c r="I153" s="18">
        <f t="shared" si="7"/>
        <v>35.922330097087382</v>
      </c>
      <c r="J153" s="37">
        <f t="shared" si="8"/>
        <v>59.805302222419698</v>
      </c>
      <c r="K153" s="52">
        <v>80.7</v>
      </c>
    </row>
    <row r="154" spans="1:11" x14ac:dyDescent="0.25">
      <c r="A154" s="13" t="s">
        <v>549</v>
      </c>
      <c r="B154" s="13" t="s">
        <v>651</v>
      </c>
      <c r="C154" s="13" t="s">
        <v>652</v>
      </c>
      <c r="D154" s="13" t="s">
        <v>356</v>
      </c>
      <c r="E154" s="22">
        <v>65.903890160183067</v>
      </c>
      <c r="F154" s="18" t="s">
        <v>762</v>
      </c>
      <c r="G154" s="11" t="s">
        <v>771</v>
      </c>
      <c r="H154" s="18">
        <f t="shared" si="6"/>
        <v>8.3333333333333321</v>
      </c>
      <c r="I154" s="18">
        <f t="shared" si="7"/>
        <v>62.135922330097081</v>
      </c>
      <c r="J154" s="37">
        <f t="shared" si="8"/>
        <v>59.581639302985195</v>
      </c>
      <c r="K154" s="52">
        <v>70.5</v>
      </c>
    </row>
    <row r="155" spans="1:11" x14ac:dyDescent="0.25">
      <c r="A155" s="13" t="s">
        <v>491</v>
      </c>
      <c r="B155" s="13" t="s">
        <v>651</v>
      </c>
      <c r="C155" s="13" t="s">
        <v>652</v>
      </c>
      <c r="D155" s="13" t="s">
        <v>356</v>
      </c>
      <c r="E155" s="22">
        <v>72.311212814645316</v>
      </c>
      <c r="F155" s="18" t="s">
        <v>780</v>
      </c>
      <c r="G155" s="11" t="s">
        <v>790</v>
      </c>
      <c r="H155" s="18">
        <f t="shared" si="6"/>
        <v>12.5</v>
      </c>
      <c r="I155" s="18">
        <f t="shared" si="7"/>
        <v>27.184466019417474</v>
      </c>
      <c r="J155" s="37">
        <f t="shared" si="8"/>
        <v>59.561079513896601</v>
      </c>
      <c r="K155" s="52">
        <v>66</v>
      </c>
    </row>
    <row r="156" spans="1:11" x14ac:dyDescent="0.25">
      <c r="A156" s="13" t="s">
        <v>481</v>
      </c>
      <c r="B156" s="13" t="s">
        <v>651</v>
      </c>
      <c r="C156" s="13" t="s">
        <v>652</v>
      </c>
      <c r="D156" s="13" t="s">
        <v>356</v>
      </c>
      <c r="E156" s="22">
        <v>73.455377574370701</v>
      </c>
      <c r="F156" s="15" t="s">
        <v>778</v>
      </c>
      <c r="G156" s="14" t="s">
        <v>848</v>
      </c>
      <c r="H156" s="15">
        <f t="shared" si="6"/>
        <v>4.1666666666666661</v>
      </c>
      <c r="I156" s="15">
        <f t="shared" si="7"/>
        <v>26.21359223300971</v>
      </c>
      <c r="J156" s="37">
        <f t="shared" si="8"/>
        <v>59.440238682396149</v>
      </c>
      <c r="K156" s="52">
        <v>60.6</v>
      </c>
    </row>
    <row r="157" spans="1:11" x14ac:dyDescent="0.25">
      <c r="A157" s="13" t="s">
        <v>438</v>
      </c>
      <c r="B157" s="13" t="s">
        <v>651</v>
      </c>
      <c r="C157" s="13" t="s">
        <v>652</v>
      </c>
      <c r="D157" s="13" t="s">
        <v>356</v>
      </c>
      <c r="E157" s="22">
        <v>78.260869565217376</v>
      </c>
      <c r="F157" s="18" t="s">
        <v>901</v>
      </c>
      <c r="G157" s="11" t="s">
        <v>768</v>
      </c>
      <c r="H157" s="18">
        <f t="shared" si="6"/>
        <v>7.291666666666667</v>
      </c>
      <c r="I157" s="18">
        <f t="shared" si="7"/>
        <v>0</v>
      </c>
      <c r="J157" s="37">
        <f t="shared" si="8"/>
        <v>59.424818840579697</v>
      </c>
      <c r="K157" s="52">
        <v>76.8</v>
      </c>
    </row>
    <row r="158" spans="1:11" x14ac:dyDescent="0.25">
      <c r="A158" s="13" t="s">
        <v>525</v>
      </c>
      <c r="B158" s="13" t="s">
        <v>651</v>
      </c>
      <c r="C158" s="13" t="s">
        <v>652</v>
      </c>
      <c r="D158" s="13" t="s">
        <v>356</v>
      </c>
      <c r="E158" s="22">
        <v>68.878718535469091</v>
      </c>
      <c r="F158" s="15">
        <v>11</v>
      </c>
      <c r="G158" s="14" t="s">
        <v>789</v>
      </c>
      <c r="H158" s="15">
        <f t="shared" si="6"/>
        <v>22.916666666666664</v>
      </c>
      <c r="I158" s="15">
        <f t="shared" si="7"/>
        <v>35.922330097087382</v>
      </c>
      <c r="J158" s="37">
        <f t="shared" si="8"/>
        <v>59.339055082831592</v>
      </c>
      <c r="K158" s="52">
        <v>80.3</v>
      </c>
    </row>
    <row r="159" spans="1:11" x14ac:dyDescent="0.25">
      <c r="A159" s="13" t="s">
        <v>511</v>
      </c>
      <c r="B159" s="13" t="s">
        <v>651</v>
      </c>
      <c r="C159" s="13" t="s">
        <v>652</v>
      </c>
      <c r="D159" s="13" t="s">
        <v>356</v>
      </c>
      <c r="E159" s="22">
        <v>70.480549199084663</v>
      </c>
      <c r="F159" s="17" t="s">
        <v>766</v>
      </c>
      <c r="G159" s="16">
        <v>16</v>
      </c>
      <c r="H159" s="17">
        <f t="shared" si="6"/>
        <v>16.666666666666664</v>
      </c>
      <c r="I159" s="17">
        <f t="shared" si="7"/>
        <v>31.067961165048541</v>
      </c>
      <c r="J159" s="37">
        <f t="shared" si="8"/>
        <v>59.187272740737441</v>
      </c>
      <c r="K159" s="52">
        <v>77.2</v>
      </c>
    </row>
    <row r="160" spans="1:11" x14ac:dyDescent="0.25">
      <c r="A160" s="13" t="s">
        <v>487</v>
      </c>
      <c r="B160" s="13" t="s">
        <v>651</v>
      </c>
      <c r="C160" s="13" t="s">
        <v>652</v>
      </c>
      <c r="D160" s="13" t="s">
        <v>356</v>
      </c>
      <c r="E160" s="22">
        <v>72.768878718535461</v>
      </c>
      <c r="F160" s="15" t="s">
        <v>764</v>
      </c>
      <c r="G160" s="14" t="s">
        <v>816</v>
      </c>
      <c r="H160" s="15">
        <f t="shared" si="6"/>
        <v>14.583333333333334</v>
      </c>
      <c r="I160" s="15">
        <f t="shared" si="7"/>
        <v>19.417475728155338</v>
      </c>
      <c r="J160" s="37">
        <f t="shared" si="8"/>
        <v>58.947613731458233</v>
      </c>
      <c r="K160" s="52">
        <v>76.2</v>
      </c>
    </row>
    <row r="161" spans="1:11" x14ac:dyDescent="0.25">
      <c r="A161" s="13" t="s">
        <v>530</v>
      </c>
      <c r="B161" s="13" t="s">
        <v>651</v>
      </c>
      <c r="C161" s="13" t="s">
        <v>652</v>
      </c>
      <c r="D161" s="13" t="s">
        <v>356</v>
      </c>
      <c r="E161" s="22">
        <v>68.421052631578945</v>
      </c>
      <c r="F161" s="15">
        <v>9</v>
      </c>
      <c r="G161" s="14" t="s">
        <v>836</v>
      </c>
      <c r="H161" s="15">
        <f t="shared" si="6"/>
        <v>18.75</v>
      </c>
      <c r="I161" s="15">
        <f t="shared" si="7"/>
        <v>37.864077669902912</v>
      </c>
      <c r="J161" s="37">
        <f t="shared" si="8"/>
        <v>58.870401124169639</v>
      </c>
      <c r="K161" s="52">
        <v>78</v>
      </c>
    </row>
    <row r="162" spans="1:11" x14ac:dyDescent="0.25">
      <c r="A162" s="13" t="s">
        <v>496</v>
      </c>
      <c r="B162" s="13" t="s">
        <v>651</v>
      </c>
      <c r="C162" s="13" t="s">
        <v>652</v>
      </c>
      <c r="D162" s="13" t="s">
        <v>356</v>
      </c>
      <c r="E162" s="22">
        <v>72.082379862700236</v>
      </c>
      <c r="F162" s="17">
        <v>7</v>
      </c>
      <c r="G162" s="16" t="s">
        <v>772</v>
      </c>
      <c r="H162" s="17">
        <f t="shared" si="6"/>
        <v>14.583333333333334</v>
      </c>
      <c r="I162" s="17">
        <f t="shared" si="7"/>
        <v>21.359223300970871</v>
      </c>
      <c r="J162" s="37">
        <f t="shared" si="8"/>
        <v>58.724001725504145</v>
      </c>
      <c r="K162" s="52">
        <v>70.2</v>
      </c>
    </row>
    <row r="163" spans="1:11" x14ac:dyDescent="0.25">
      <c r="A163" s="13" t="s">
        <v>486</v>
      </c>
      <c r="B163" s="13" t="s">
        <v>651</v>
      </c>
      <c r="C163" s="13" t="s">
        <v>652</v>
      </c>
      <c r="D163" s="13" t="s">
        <v>356</v>
      </c>
      <c r="E163" s="22">
        <v>72.768878718535461</v>
      </c>
      <c r="F163" s="15" t="s">
        <v>768</v>
      </c>
      <c r="G163" s="14" t="s">
        <v>848</v>
      </c>
      <c r="H163" s="15">
        <f t="shared" si="6"/>
        <v>0</v>
      </c>
      <c r="I163" s="15">
        <f t="shared" si="7"/>
        <v>26.21359223300971</v>
      </c>
      <c r="J163" s="37">
        <f t="shared" si="8"/>
        <v>58.508697873853052</v>
      </c>
      <c r="K163" s="52">
        <v>36.4</v>
      </c>
    </row>
    <row r="164" spans="1:11" x14ac:dyDescent="0.25">
      <c r="A164" s="13" t="s">
        <v>527</v>
      </c>
      <c r="B164" s="13" t="s">
        <v>651</v>
      </c>
      <c r="C164" s="13" t="s">
        <v>652</v>
      </c>
      <c r="D164" s="13" t="s">
        <v>356</v>
      </c>
      <c r="E164" s="22">
        <v>68.649885583524025</v>
      </c>
      <c r="F164" s="15" t="s">
        <v>764</v>
      </c>
      <c r="G164" s="14" t="s">
        <v>826</v>
      </c>
      <c r="H164" s="15">
        <f t="shared" si="6"/>
        <v>14.583333333333334</v>
      </c>
      <c r="I164" s="15">
        <f t="shared" si="7"/>
        <v>36.893203883495147</v>
      </c>
      <c r="J164" s="37">
        <f t="shared" si="8"/>
        <v>58.479728103500626</v>
      </c>
      <c r="K164" s="52">
        <v>70.099999999999994</v>
      </c>
    </row>
    <row r="165" spans="1:11" x14ac:dyDescent="0.25">
      <c r="A165" s="13" t="s">
        <v>551</v>
      </c>
      <c r="B165" s="13" t="s">
        <v>651</v>
      </c>
      <c r="C165" s="13" t="s">
        <v>652</v>
      </c>
      <c r="D165" s="13" t="s">
        <v>356</v>
      </c>
      <c r="E165" s="22">
        <v>65.446224256292908</v>
      </c>
      <c r="F165" s="18" t="s">
        <v>762</v>
      </c>
      <c r="G165" s="11" t="s">
        <v>909</v>
      </c>
      <c r="H165" s="18">
        <f t="shared" si="6"/>
        <v>8.3333333333333321</v>
      </c>
      <c r="I165" s="18">
        <f t="shared" si="7"/>
        <v>54.368932038834949</v>
      </c>
      <c r="J165" s="37">
        <f t="shared" si="8"/>
        <v>58.073341331378259</v>
      </c>
      <c r="K165" s="52">
        <v>62.8</v>
      </c>
    </row>
    <row r="166" spans="1:11" x14ac:dyDescent="0.25">
      <c r="A166" s="13" t="s">
        <v>532</v>
      </c>
      <c r="B166" s="13" t="s">
        <v>651</v>
      </c>
      <c r="C166" s="13" t="s">
        <v>652</v>
      </c>
      <c r="D166" s="13" t="s">
        <v>356</v>
      </c>
      <c r="E166" s="22">
        <v>68.192219679633865</v>
      </c>
      <c r="F166" s="15" t="s">
        <v>764</v>
      </c>
      <c r="G166" s="14" t="s">
        <v>789</v>
      </c>
      <c r="H166" s="15">
        <f t="shared" si="6"/>
        <v>14.583333333333334</v>
      </c>
      <c r="I166" s="15">
        <f t="shared" si="7"/>
        <v>35.922330097087382</v>
      </c>
      <c r="J166" s="37">
        <f t="shared" si="8"/>
        <v>57.990847607621845</v>
      </c>
      <c r="K166" s="52">
        <v>65.2</v>
      </c>
    </row>
    <row r="167" spans="1:11" x14ac:dyDescent="0.25">
      <c r="A167" s="13" t="s">
        <v>500</v>
      </c>
      <c r="B167" s="13" t="s">
        <v>651</v>
      </c>
      <c r="C167" s="13" t="s">
        <v>652</v>
      </c>
      <c r="D167" s="13" t="s">
        <v>356</v>
      </c>
      <c r="E167" s="22">
        <v>71.853546910755156</v>
      </c>
      <c r="F167" s="18" t="s">
        <v>762</v>
      </c>
      <c r="G167" s="11" t="s">
        <v>772</v>
      </c>
      <c r="H167" s="18">
        <f t="shared" si="6"/>
        <v>8.3333333333333321</v>
      </c>
      <c r="I167" s="18">
        <f t="shared" si="7"/>
        <v>21.359223300970871</v>
      </c>
      <c r="J167" s="37">
        <f t="shared" si="8"/>
        <v>57.927377011545339</v>
      </c>
      <c r="K167" s="52">
        <v>54.5</v>
      </c>
    </row>
    <row r="168" spans="1:11" x14ac:dyDescent="0.25">
      <c r="A168" s="13" t="s">
        <v>480</v>
      </c>
      <c r="B168" s="13" t="s">
        <v>651</v>
      </c>
      <c r="C168" s="13" t="s">
        <v>652</v>
      </c>
      <c r="D168" s="13" t="s">
        <v>356</v>
      </c>
      <c r="E168" s="22">
        <v>73.455377574370701</v>
      </c>
      <c r="F168" s="15"/>
      <c r="G168" s="14" t="s">
        <v>882</v>
      </c>
      <c r="H168" s="15">
        <f t="shared" si="6"/>
        <v>0</v>
      </c>
      <c r="I168" s="15">
        <f t="shared" si="7"/>
        <v>18.446601941747574</v>
      </c>
      <c r="J168" s="37">
        <f t="shared" si="8"/>
        <v>57.858523472040162</v>
      </c>
      <c r="K168" s="52">
        <v>81.7</v>
      </c>
    </row>
    <row r="169" spans="1:11" x14ac:dyDescent="0.25">
      <c r="A169" s="13" t="s">
        <v>515</v>
      </c>
      <c r="B169" s="13" t="s">
        <v>651</v>
      </c>
      <c r="C169" s="13" t="s">
        <v>652</v>
      </c>
      <c r="D169" s="13" t="s">
        <v>356</v>
      </c>
      <c r="E169" s="22">
        <v>70.251716247139584</v>
      </c>
      <c r="F169" s="15" t="s">
        <v>913</v>
      </c>
      <c r="G169" s="14" t="s">
        <v>790</v>
      </c>
      <c r="H169" s="15">
        <f t="shared" si="6"/>
        <v>9.375</v>
      </c>
      <c r="I169" s="15">
        <f t="shared" si="7"/>
        <v>27.184466019417474</v>
      </c>
      <c r="J169" s="37">
        <f t="shared" si="8"/>
        <v>57.703957088267302</v>
      </c>
      <c r="K169" s="52">
        <v>80.7</v>
      </c>
    </row>
    <row r="170" spans="1:11" x14ac:dyDescent="0.25">
      <c r="A170" s="13" t="s">
        <v>531</v>
      </c>
      <c r="B170" s="13" t="s">
        <v>651</v>
      </c>
      <c r="C170" s="13" t="s">
        <v>652</v>
      </c>
      <c r="D170" s="13" t="s">
        <v>356</v>
      </c>
      <c r="E170" s="22">
        <v>68.421052631578945</v>
      </c>
      <c r="F170" s="15" t="s">
        <v>762</v>
      </c>
      <c r="G170" s="14" t="s">
        <v>789</v>
      </c>
      <c r="H170" s="15">
        <f t="shared" si="6"/>
        <v>8.3333333333333321</v>
      </c>
      <c r="I170" s="15">
        <f t="shared" si="7"/>
        <v>35.922330097087382</v>
      </c>
      <c r="J170" s="37">
        <f t="shared" si="8"/>
        <v>57.537472321580651</v>
      </c>
      <c r="K170" s="52">
        <v>70.5</v>
      </c>
    </row>
    <row r="171" spans="1:11" x14ac:dyDescent="0.25">
      <c r="A171" s="13" t="s">
        <v>562</v>
      </c>
      <c r="B171" s="13" t="s">
        <v>651</v>
      </c>
      <c r="C171" s="13" t="s">
        <v>652</v>
      </c>
      <c r="D171" s="13" t="s">
        <v>356</v>
      </c>
      <c r="E171" s="22">
        <v>64.530892448512574</v>
      </c>
      <c r="F171" s="17">
        <v>9</v>
      </c>
      <c r="G171" s="16" t="s">
        <v>918</v>
      </c>
      <c r="H171" s="17">
        <f t="shared" si="6"/>
        <v>18.75</v>
      </c>
      <c r="I171" s="17">
        <f t="shared" si="7"/>
        <v>47.961165048543684</v>
      </c>
      <c r="J171" s="37">
        <f t="shared" si="8"/>
        <v>57.467344093665979</v>
      </c>
      <c r="K171" s="52">
        <v>76.5</v>
      </c>
    </row>
    <row r="172" spans="1:11" x14ac:dyDescent="0.25">
      <c r="A172" s="13" t="s">
        <v>523</v>
      </c>
      <c r="B172" s="13" t="s">
        <v>651</v>
      </c>
      <c r="C172" s="13" t="s">
        <v>652</v>
      </c>
      <c r="D172" s="13" t="s">
        <v>356</v>
      </c>
      <c r="E172" s="22">
        <v>68.878718535469091</v>
      </c>
      <c r="F172" s="17" t="s">
        <v>762</v>
      </c>
      <c r="G172" s="16">
        <v>17</v>
      </c>
      <c r="H172" s="17">
        <f t="shared" si="6"/>
        <v>8.3333333333333321</v>
      </c>
      <c r="I172" s="17">
        <f t="shared" si="7"/>
        <v>33.009708737864081</v>
      </c>
      <c r="J172" s="37">
        <f t="shared" si="8"/>
        <v>57.443828545614764</v>
      </c>
      <c r="K172" s="52">
        <v>71.7</v>
      </c>
    </row>
    <row r="173" spans="1:11" x14ac:dyDescent="0.25">
      <c r="A173" s="13" t="s">
        <v>540</v>
      </c>
      <c r="B173" s="13" t="s">
        <v>651</v>
      </c>
      <c r="C173" s="13" t="s">
        <v>652</v>
      </c>
      <c r="D173" s="13" t="s">
        <v>356</v>
      </c>
      <c r="E173" s="22">
        <v>67.505720823798626</v>
      </c>
      <c r="F173" s="15" t="s">
        <v>799</v>
      </c>
      <c r="G173" s="14" t="s">
        <v>836</v>
      </c>
      <c r="H173" s="15">
        <f t="shared" si="6"/>
        <v>10.416666666666668</v>
      </c>
      <c r="I173" s="15">
        <f t="shared" si="7"/>
        <v>37.864077669902912</v>
      </c>
      <c r="J173" s="37">
        <f t="shared" si="8"/>
        <v>57.350568935001064</v>
      </c>
      <c r="K173" s="52">
        <v>66.099999999999994</v>
      </c>
    </row>
    <row r="174" spans="1:11" x14ac:dyDescent="0.25">
      <c r="A174" s="13" t="s">
        <v>456</v>
      </c>
      <c r="B174" s="13" t="s">
        <v>651</v>
      </c>
      <c r="C174" s="13" t="s">
        <v>652</v>
      </c>
      <c r="D174" s="13" t="s">
        <v>356</v>
      </c>
      <c r="E174" s="22">
        <v>76.430205949656752</v>
      </c>
      <c r="F174" s="37"/>
      <c r="G174" s="11" t="s">
        <v>768</v>
      </c>
      <c r="H174" s="18">
        <f t="shared" si="6"/>
        <v>0</v>
      </c>
      <c r="I174" s="18">
        <f t="shared" si="7"/>
        <v>0</v>
      </c>
      <c r="J174" s="37">
        <f t="shared" si="8"/>
        <v>57.322654462242568</v>
      </c>
      <c r="K174" s="52">
        <v>65</v>
      </c>
    </row>
    <row r="175" spans="1:11" x14ac:dyDescent="0.25">
      <c r="A175" s="13" t="s">
        <v>539</v>
      </c>
      <c r="B175" s="13" t="s">
        <v>651</v>
      </c>
      <c r="C175" s="13" t="s">
        <v>652</v>
      </c>
      <c r="D175" s="13" t="s">
        <v>356</v>
      </c>
      <c r="E175" s="22">
        <v>67.505720823798626</v>
      </c>
      <c r="F175" s="15" t="s">
        <v>780</v>
      </c>
      <c r="G175" s="14" t="s">
        <v>789</v>
      </c>
      <c r="H175" s="15">
        <f t="shared" si="6"/>
        <v>12.5</v>
      </c>
      <c r="I175" s="15">
        <f t="shared" si="7"/>
        <v>35.922330097087382</v>
      </c>
      <c r="J175" s="37">
        <f t="shared" si="8"/>
        <v>57.267640132412076</v>
      </c>
      <c r="K175" s="52">
        <v>61.8</v>
      </c>
    </row>
    <row r="176" spans="1:11" x14ac:dyDescent="0.25">
      <c r="A176" s="13" t="s">
        <v>518</v>
      </c>
      <c r="B176" s="13" t="s">
        <v>651</v>
      </c>
      <c r="C176" s="13" t="s">
        <v>652</v>
      </c>
      <c r="D176" s="13" t="s">
        <v>356</v>
      </c>
      <c r="E176" s="22">
        <v>69.794050343249424</v>
      </c>
      <c r="F176" s="15" t="s">
        <v>778</v>
      </c>
      <c r="G176" s="14" t="s">
        <v>769</v>
      </c>
      <c r="H176" s="15">
        <f t="shared" si="6"/>
        <v>4.1666666666666661</v>
      </c>
      <c r="I176" s="15">
        <f t="shared" si="7"/>
        <v>29.126213592233007</v>
      </c>
      <c r="J176" s="37">
        <f t="shared" si="8"/>
        <v>57.131136462938684</v>
      </c>
      <c r="K176" s="52">
        <v>66.599999999999994</v>
      </c>
    </row>
    <row r="177" spans="1:11" x14ac:dyDescent="0.25">
      <c r="A177" s="13" t="s">
        <v>600</v>
      </c>
      <c r="B177" s="13" t="s">
        <v>651</v>
      </c>
      <c r="C177" s="13" t="s">
        <v>652</v>
      </c>
      <c r="D177" s="13" t="s">
        <v>356</v>
      </c>
      <c r="E177" s="22">
        <v>59.725400457665899</v>
      </c>
      <c r="F177" s="15" t="s">
        <v>833</v>
      </c>
      <c r="G177" s="14" t="s">
        <v>836</v>
      </c>
      <c r="H177" s="15">
        <f t="shared" si="6"/>
        <v>64.583333333333343</v>
      </c>
      <c r="I177" s="15">
        <f t="shared" si="7"/>
        <v>37.864077669902912</v>
      </c>
      <c r="J177" s="37">
        <f t="shared" si="8"/>
        <v>56.931995327068194</v>
      </c>
      <c r="K177" s="52">
        <v>83.1</v>
      </c>
    </row>
    <row r="178" spans="1:11" x14ac:dyDescent="0.25">
      <c r="A178" s="13" t="s">
        <v>548</v>
      </c>
      <c r="B178" s="13" t="s">
        <v>651</v>
      </c>
      <c r="C178" s="13" t="s">
        <v>652</v>
      </c>
      <c r="D178" s="13" t="s">
        <v>356</v>
      </c>
      <c r="E178" s="22">
        <v>66.132723112128147</v>
      </c>
      <c r="F178" s="17" t="s">
        <v>766</v>
      </c>
      <c r="G178" s="16">
        <v>19</v>
      </c>
      <c r="H178" s="17">
        <f t="shared" si="6"/>
        <v>16.666666666666664</v>
      </c>
      <c r="I178" s="17">
        <f t="shared" si="7"/>
        <v>36.893203883495147</v>
      </c>
      <c r="J178" s="37">
        <f t="shared" si="8"/>
        <v>56.80018958328705</v>
      </c>
      <c r="K178" s="52">
        <v>74.599999999999994</v>
      </c>
    </row>
    <row r="179" spans="1:11" x14ac:dyDescent="0.25">
      <c r="A179" s="13" t="s">
        <v>485</v>
      </c>
      <c r="B179" s="13" t="s">
        <v>651</v>
      </c>
      <c r="C179" s="13" t="s">
        <v>652</v>
      </c>
      <c r="D179" s="13" t="s">
        <v>356</v>
      </c>
      <c r="E179" s="22">
        <v>72.997711670480541</v>
      </c>
      <c r="F179" s="15" t="s">
        <v>904</v>
      </c>
      <c r="G179" s="14" t="s">
        <v>762</v>
      </c>
      <c r="H179" s="15">
        <f t="shared" si="6"/>
        <v>6.25</v>
      </c>
      <c r="I179" s="15">
        <f t="shared" si="7"/>
        <v>7.7669902912621351</v>
      </c>
      <c r="J179" s="37">
        <f t="shared" si="8"/>
        <v>56.538332296549726</v>
      </c>
      <c r="K179" s="52">
        <v>67</v>
      </c>
    </row>
    <row r="180" spans="1:11" x14ac:dyDescent="0.25">
      <c r="A180" s="13" t="s">
        <v>550</v>
      </c>
      <c r="B180" s="13" t="s">
        <v>651</v>
      </c>
      <c r="C180" s="13" t="s">
        <v>652</v>
      </c>
      <c r="D180" s="13" t="s">
        <v>356</v>
      </c>
      <c r="E180" s="22">
        <v>65.903890160183067</v>
      </c>
      <c r="F180" s="15" t="s">
        <v>762</v>
      </c>
      <c r="G180" s="14" t="s">
        <v>839</v>
      </c>
      <c r="H180" s="15">
        <f t="shared" si="6"/>
        <v>8.3333333333333321</v>
      </c>
      <c r="I180" s="15">
        <f t="shared" si="7"/>
        <v>40.776699029126213</v>
      </c>
      <c r="J180" s="37">
        <f t="shared" si="8"/>
        <v>56.37775580783957</v>
      </c>
      <c r="K180" s="52">
        <v>72.599999999999994</v>
      </c>
    </row>
    <row r="181" spans="1:11" x14ac:dyDescent="0.25">
      <c r="A181" s="13" t="s">
        <v>555</v>
      </c>
      <c r="B181" s="13" t="s">
        <v>651</v>
      </c>
      <c r="C181" s="13" t="s">
        <v>652</v>
      </c>
      <c r="D181" s="13" t="s">
        <v>356</v>
      </c>
      <c r="E181" s="22">
        <v>64.988558352402734</v>
      </c>
      <c r="F181" s="18" t="s">
        <v>830</v>
      </c>
      <c r="G181" s="11" t="s">
        <v>836</v>
      </c>
      <c r="H181" s="18">
        <f t="shared" si="6"/>
        <v>18.75</v>
      </c>
      <c r="I181" s="18">
        <f t="shared" si="7"/>
        <v>37.864077669902912</v>
      </c>
      <c r="J181" s="37">
        <f t="shared" si="8"/>
        <v>56.296030414787488</v>
      </c>
      <c r="K181" s="52">
        <v>81.099999999999994</v>
      </c>
    </row>
    <row r="182" spans="1:11" x14ac:dyDescent="0.25">
      <c r="A182" s="13" t="s">
        <v>526</v>
      </c>
      <c r="B182" s="13" t="s">
        <v>651</v>
      </c>
      <c r="C182" s="13" t="s">
        <v>652</v>
      </c>
      <c r="D182" s="13" t="s">
        <v>356</v>
      </c>
      <c r="E182" s="22">
        <v>68.649885583524025</v>
      </c>
      <c r="F182" s="18" t="s">
        <v>780</v>
      </c>
      <c r="G182" s="11" t="s">
        <v>798</v>
      </c>
      <c r="H182" s="18">
        <f t="shared" si="6"/>
        <v>12.5</v>
      </c>
      <c r="I182" s="18">
        <f t="shared" si="7"/>
        <v>23.300970873786408</v>
      </c>
      <c r="J182" s="37">
        <f t="shared" si="8"/>
        <v>56.232559818710982</v>
      </c>
      <c r="K182" s="52">
        <v>0</v>
      </c>
    </row>
    <row r="183" spans="1:11" x14ac:dyDescent="0.25">
      <c r="A183" s="13" t="s">
        <v>547</v>
      </c>
      <c r="B183" s="13" t="s">
        <v>651</v>
      </c>
      <c r="C183" s="13" t="s">
        <v>652</v>
      </c>
      <c r="D183" s="13" t="s">
        <v>356</v>
      </c>
      <c r="E183" s="22">
        <v>66.361556064073227</v>
      </c>
      <c r="F183" s="15" t="s">
        <v>830</v>
      </c>
      <c r="G183" s="14" t="s">
        <v>818</v>
      </c>
      <c r="H183" s="15">
        <f t="shared" si="6"/>
        <v>18.75</v>
      </c>
      <c r="I183" s="15">
        <f t="shared" si="7"/>
        <v>30.097087378640776</v>
      </c>
      <c r="J183" s="37">
        <f t="shared" si="8"/>
        <v>56.160730154851038</v>
      </c>
      <c r="K183" s="52">
        <v>61.2</v>
      </c>
    </row>
    <row r="184" spans="1:11" x14ac:dyDescent="0.25">
      <c r="A184" s="13" t="s">
        <v>466</v>
      </c>
      <c r="B184" s="13" t="s">
        <v>651</v>
      </c>
      <c r="C184" s="13" t="s">
        <v>652</v>
      </c>
      <c r="D184" s="13" t="s">
        <v>356</v>
      </c>
      <c r="E184" s="22">
        <v>74.828375286041194</v>
      </c>
      <c r="F184" s="15"/>
      <c r="G184" s="14"/>
      <c r="H184" s="15">
        <f t="shared" si="6"/>
        <v>0</v>
      </c>
      <c r="I184" s="15">
        <f t="shared" si="7"/>
        <v>0</v>
      </c>
      <c r="J184" s="37">
        <f t="shared" si="8"/>
        <v>56.121281464530895</v>
      </c>
      <c r="K184" s="52">
        <v>71.7</v>
      </c>
    </row>
    <row r="185" spans="1:11" x14ac:dyDescent="0.25">
      <c r="A185" s="13" t="s">
        <v>514</v>
      </c>
      <c r="B185" s="13" t="s">
        <v>651</v>
      </c>
      <c r="C185" s="13" t="s">
        <v>652</v>
      </c>
      <c r="D185" s="13" t="s">
        <v>356</v>
      </c>
      <c r="E185" s="22">
        <v>70.251716247139584</v>
      </c>
      <c r="F185" s="17" t="s">
        <v>904</v>
      </c>
      <c r="G185" s="16">
        <v>9.5</v>
      </c>
      <c r="H185" s="17">
        <f t="shared" si="6"/>
        <v>6.25</v>
      </c>
      <c r="I185" s="17">
        <f t="shared" si="7"/>
        <v>18.446601941747574</v>
      </c>
      <c r="J185" s="37">
        <f t="shared" si="8"/>
        <v>56.080777476616817</v>
      </c>
      <c r="K185" s="52">
        <v>68.099999999999994</v>
      </c>
    </row>
    <row r="186" spans="1:11" x14ac:dyDescent="0.25">
      <c r="A186" s="13" t="s">
        <v>545</v>
      </c>
      <c r="B186" s="13" t="s">
        <v>651</v>
      </c>
      <c r="C186" s="13" t="s">
        <v>652</v>
      </c>
      <c r="D186" s="13" t="s">
        <v>356</v>
      </c>
      <c r="E186" s="22">
        <v>66.590389016018307</v>
      </c>
      <c r="F186" s="15" t="s">
        <v>780</v>
      </c>
      <c r="G186" s="14" t="s">
        <v>781</v>
      </c>
      <c r="H186" s="15">
        <f t="shared" si="6"/>
        <v>12.5</v>
      </c>
      <c r="I186" s="15">
        <f t="shared" si="7"/>
        <v>32.038834951456316</v>
      </c>
      <c r="J186" s="37">
        <f t="shared" si="8"/>
        <v>55.998617004732175</v>
      </c>
      <c r="K186" s="52">
        <v>76.8</v>
      </c>
    </row>
    <row r="187" spans="1:11" x14ac:dyDescent="0.25">
      <c r="A187" s="13" t="s">
        <v>529</v>
      </c>
      <c r="B187" s="13" t="s">
        <v>651</v>
      </c>
      <c r="C187" s="13" t="s">
        <v>652</v>
      </c>
      <c r="D187" s="13" t="s">
        <v>356</v>
      </c>
      <c r="E187" s="22">
        <v>68.421052631578945</v>
      </c>
      <c r="F187" s="18" t="s">
        <v>904</v>
      </c>
      <c r="G187" s="11" t="s">
        <v>848</v>
      </c>
      <c r="H187" s="18">
        <f t="shared" si="6"/>
        <v>6.25</v>
      </c>
      <c r="I187" s="18">
        <f t="shared" si="7"/>
        <v>26.21359223300971</v>
      </c>
      <c r="J187" s="37">
        <f t="shared" si="8"/>
        <v>55.872828308635661</v>
      </c>
      <c r="K187" s="52">
        <v>69.7</v>
      </c>
    </row>
    <row r="188" spans="1:11" x14ac:dyDescent="0.25">
      <c r="A188" s="13" t="s">
        <v>482</v>
      </c>
      <c r="B188" s="13" t="s">
        <v>651</v>
      </c>
      <c r="C188" s="13" t="s">
        <v>652</v>
      </c>
      <c r="D188" s="13" t="s">
        <v>356</v>
      </c>
      <c r="E188" s="22">
        <v>73.226544622425621</v>
      </c>
      <c r="F188" s="15" t="s">
        <v>768</v>
      </c>
      <c r="G188" s="14" t="s">
        <v>915</v>
      </c>
      <c r="H188" s="15">
        <f t="shared" si="6"/>
        <v>0</v>
      </c>
      <c r="I188" s="15">
        <f t="shared" si="7"/>
        <v>4.8543689320388346</v>
      </c>
      <c r="J188" s="37">
        <f t="shared" si="8"/>
        <v>55.648063806625039</v>
      </c>
      <c r="K188" s="52">
        <v>79.599999999999994</v>
      </c>
    </row>
    <row r="189" spans="1:11" x14ac:dyDescent="0.25">
      <c r="A189" s="13" t="s">
        <v>567</v>
      </c>
      <c r="B189" s="13" t="s">
        <v>651</v>
      </c>
      <c r="C189" s="13" t="s">
        <v>652</v>
      </c>
      <c r="D189" s="13" t="s">
        <v>356</v>
      </c>
      <c r="E189" s="22">
        <v>64.073226544622415</v>
      </c>
      <c r="F189" s="15" t="s">
        <v>766</v>
      </c>
      <c r="G189" s="14" t="s">
        <v>774</v>
      </c>
      <c r="H189" s="15">
        <f t="shared" si="6"/>
        <v>16.666666666666664</v>
      </c>
      <c r="I189" s="15">
        <f t="shared" si="7"/>
        <v>38.834951456310677</v>
      </c>
      <c r="J189" s="37">
        <f t="shared" si="8"/>
        <v>55.546829293580082</v>
      </c>
      <c r="K189" s="52">
        <v>79.5</v>
      </c>
    </row>
    <row r="190" spans="1:11" x14ac:dyDescent="0.25">
      <c r="A190" s="13" t="s">
        <v>541</v>
      </c>
      <c r="B190" s="13" t="s">
        <v>651</v>
      </c>
      <c r="C190" s="13" t="s">
        <v>652</v>
      </c>
      <c r="D190" s="13" t="s">
        <v>356</v>
      </c>
      <c r="E190" s="22">
        <v>67.276887871853546</v>
      </c>
      <c r="F190" s="17" t="s">
        <v>762</v>
      </c>
      <c r="G190" s="16">
        <v>14.5</v>
      </c>
      <c r="H190" s="17">
        <f t="shared" si="6"/>
        <v>8.3333333333333321</v>
      </c>
      <c r="I190" s="17">
        <f t="shared" si="7"/>
        <v>28.155339805825243</v>
      </c>
      <c r="J190" s="37">
        <f t="shared" si="8"/>
        <v>55.514300208097282</v>
      </c>
      <c r="K190" s="52">
        <v>62.2</v>
      </c>
    </row>
    <row r="191" spans="1:11" x14ac:dyDescent="0.25">
      <c r="A191" s="13" t="s">
        <v>544</v>
      </c>
      <c r="B191" s="13" t="s">
        <v>651</v>
      </c>
      <c r="C191" s="13" t="s">
        <v>652</v>
      </c>
      <c r="D191" s="13" t="s">
        <v>356</v>
      </c>
      <c r="E191" s="22">
        <v>66.819221967963387</v>
      </c>
      <c r="F191" s="15" t="s">
        <v>780</v>
      </c>
      <c r="G191" s="14" t="s">
        <v>790</v>
      </c>
      <c r="H191" s="15">
        <f t="shared" si="6"/>
        <v>12.5</v>
      </c>
      <c r="I191" s="15">
        <f t="shared" si="7"/>
        <v>27.184466019417474</v>
      </c>
      <c r="J191" s="37">
        <f t="shared" si="8"/>
        <v>55.442086378885165</v>
      </c>
      <c r="K191" s="52">
        <v>66.2</v>
      </c>
    </row>
    <row r="192" spans="1:11" x14ac:dyDescent="0.25">
      <c r="A192" s="13" t="s">
        <v>564</v>
      </c>
      <c r="B192" s="13" t="s">
        <v>651</v>
      </c>
      <c r="C192" s="13" t="s">
        <v>652</v>
      </c>
      <c r="D192" s="13" t="s">
        <v>356</v>
      </c>
      <c r="E192" s="22">
        <v>64.530892448512574</v>
      </c>
      <c r="F192" s="15" t="s">
        <v>799</v>
      </c>
      <c r="G192" s="14" t="s">
        <v>817</v>
      </c>
      <c r="H192" s="15">
        <f t="shared" si="6"/>
        <v>10.416666666666668</v>
      </c>
      <c r="I192" s="15">
        <f t="shared" si="7"/>
        <v>39.805825242718448</v>
      </c>
      <c r="J192" s="37">
        <f t="shared" si="8"/>
        <v>55.410709789458856</v>
      </c>
      <c r="K192" s="52">
        <v>54.6</v>
      </c>
    </row>
    <row r="193" spans="1:11" x14ac:dyDescent="0.25">
      <c r="A193" s="13" t="s">
        <v>560</v>
      </c>
      <c r="B193" s="13" t="s">
        <v>651</v>
      </c>
      <c r="C193" s="13" t="s">
        <v>652</v>
      </c>
      <c r="D193" s="13" t="s">
        <v>356</v>
      </c>
      <c r="E193" s="22">
        <v>64.759725400457668</v>
      </c>
      <c r="F193" s="15" t="s">
        <v>762</v>
      </c>
      <c r="G193" s="14" t="s">
        <v>900</v>
      </c>
      <c r="H193" s="15">
        <f t="shared" si="6"/>
        <v>8.3333333333333321</v>
      </c>
      <c r="I193" s="15">
        <f t="shared" si="7"/>
        <v>39.223300970873787</v>
      </c>
      <c r="J193" s="37">
        <f t="shared" si="8"/>
        <v>55.28662252930765</v>
      </c>
      <c r="K193" s="52">
        <v>61.8</v>
      </c>
    </row>
    <row r="194" spans="1:11" x14ac:dyDescent="0.25">
      <c r="A194" s="13" t="s">
        <v>476</v>
      </c>
      <c r="B194" s="13" t="s">
        <v>651</v>
      </c>
      <c r="C194" s="13" t="s">
        <v>652</v>
      </c>
      <c r="D194" s="13" t="s">
        <v>356</v>
      </c>
      <c r="E194" s="22">
        <v>73.684210526315795</v>
      </c>
      <c r="F194" s="15"/>
      <c r="G194" s="14"/>
      <c r="H194" s="15">
        <f t="shared" ref="H194:H257" si="9">F194/48*100</f>
        <v>0</v>
      </c>
      <c r="I194" s="15">
        <f t="shared" ref="I194:I257" si="10">G194/51.5*100</f>
        <v>0</v>
      </c>
      <c r="J194" s="37">
        <f t="shared" ref="J194:J257" si="11">E194*0.75+H194*0.1+I194*0.15</f>
        <v>55.26315789473685</v>
      </c>
      <c r="K194" s="52">
        <v>70.099999999999994</v>
      </c>
    </row>
    <row r="195" spans="1:11" x14ac:dyDescent="0.25">
      <c r="A195" s="13" t="s">
        <v>556</v>
      </c>
      <c r="B195" s="13" t="s">
        <v>651</v>
      </c>
      <c r="C195" s="13" t="s">
        <v>652</v>
      </c>
      <c r="D195" s="13" t="s">
        <v>356</v>
      </c>
      <c r="E195" s="22">
        <v>64.988558352402734</v>
      </c>
      <c r="F195" s="15" t="s">
        <v>766</v>
      </c>
      <c r="G195" s="14" t="s">
        <v>781</v>
      </c>
      <c r="H195" s="15">
        <f t="shared" si="9"/>
        <v>16.666666666666664</v>
      </c>
      <c r="I195" s="15">
        <f t="shared" si="10"/>
        <v>32.038834951456316</v>
      </c>
      <c r="J195" s="37">
        <f t="shared" si="11"/>
        <v>55.213910673687167</v>
      </c>
      <c r="K195" s="52">
        <v>72.7</v>
      </c>
    </row>
    <row r="196" spans="1:11" x14ac:dyDescent="0.25">
      <c r="A196" s="13" t="s">
        <v>512</v>
      </c>
      <c r="B196" s="13" t="s">
        <v>651</v>
      </c>
      <c r="C196" s="13" t="s">
        <v>652</v>
      </c>
      <c r="D196" s="13" t="s">
        <v>356</v>
      </c>
      <c r="E196" s="22">
        <v>70.480549199084663</v>
      </c>
      <c r="F196" s="15" t="s">
        <v>772</v>
      </c>
      <c r="G196" s="14"/>
      <c r="H196" s="15">
        <f t="shared" si="9"/>
        <v>22.916666666666664</v>
      </c>
      <c r="I196" s="15">
        <f t="shared" si="10"/>
        <v>0</v>
      </c>
      <c r="J196" s="37">
        <f t="shared" si="11"/>
        <v>55.152078565980162</v>
      </c>
      <c r="K196" s="52">
        <v>62.8</v>
      </c>
    </row>
    <row r="197" spans="1:11" x14ac:dyDescent="0.25">
      <c r="A197" s="13" t="s">
        <v>546</v>
      </c>
      <c r="B197" s="13" t="s">
        <v>651</v>
      </c>
      <c r="C197" s="13" t="s">
        <v>652</v>
      </c>
      <c r="D197" s="13" t="s">
        <v>356</v>
      </c>
      <c r="E197" s="22">
        <v>66.590389016018307</v>
      </c>
      <c r="F197" s="17" t="s">
        <v>762</v>
      </c>
      <c r="G197" s="16" t="s">
        <v>791</v>
      </c>
      <c r="H197" s="17">
        <f t="shared" si="9"/>
        <v>8.3333333333333321</v>
      </c>
      <c r="I197" s="17">
        <f t="shared" si="10"/>
        <v>28.155339805825243</v>
      </c>
      <c r="J197" s="37">
        <f t="shared" si="11"/>
        <v>54.999426066220849</v>
      </c>
      <c r="K197" s="52">
        <v>62.8</v>
      </c>
    </row>
    <row r="198" spans="1:11" x14ac:dyDescent="0.25">
      <c r="A198" s="13" t="s">
        <v>519</v>
      </c>
      <c r="B198" s="13" t="s">
        <v>651</v>
      </c>
      <c r="C198" s="13" t="s">
        <v>652</v>
      </c>
      <c r="D198" s="13" t="s">
        <v>356</v>
      </c>
      <c r="E198" s="22">
        <v>69.794050343249424</v>
      </c>
      <c r="F198" s="15" t="s">
        <v>778</v>
      </c>
      <c r="G198" s="14" t="s">
        <v>902</v>
      </c>
      <c r="H198" s="15">
        <f t="shared" si="9"/>
        <v>4.1666666666666661</v>
      </c>
      <c r="I198" s="15">
        <f t="shared" si="10"/>
        <v>14.563106796116504</v>
      </c>
      <c r="J198" s="37">
        <f t="shared" si="11"/>
        <v>54.946670443521214</v>
      </c>
      <c r="K198" s="52">
        <v>58.6</v>
      </c>
    </row>
    <row r="199" spans="1:11" x14ac:dyDescent="0.25">
      <c r="A199" s="13" t="s">
        <v>572</v>
      </c>
      <c r="B199" s="13" t="s">
        <v>651</v>
      </c>
      <c r="C199" s="13" t="s">
        <v>652</v>
      </c>
      <c r="D199" s="13" t="s">
        <v>356</v>
      </c>
      <c r="E199" s="22">
        <v>62.929061784897023</v>
      </c>
      <c r="F199" s="18" t="s">
        <v>764</v>
      </c>
      <c r="G199" s="11" t="s">
        <v>846</v>
      </c>
      <c r="H199" s="18">
        <f t="shared" si="9"/>
        <v>14.583333333333334</v>
      </c>
      <c r="I199" s="18">
        <f t="shared" si="10"/>
        <v>41.747572815533978</v>
      </c>
      <c r="J199" s="37">
        <f t="shared" si="11"/>
        <v>54.9172655943362</v>
      </c>
      <c r="K199" s="52">
        <v>71.400000000000006</v>
      </c>
    </row>
    <row r="200" spans="1:11" x14ac:dyDescent="0.25">
      <c r="A200" s="13" t="s">
        <v>528</v>
      </c>
      <c r="B200" s="13" t="s">
        <v>651</v>
      </c>
      <c r="C200" s="13" t="s">
        <v>652</v>
      </c>
      <c r="D200" s="13" t="s">
        <v>356</v>
      </c>
      <c r="E200" s="22">
        <v>68.649885583524025</v>
      </c>
      <c r="F200" s="15" t="s">
        <v>768</v>
      </c>
      <c r="G200" s="14" t="s">
        <v>784</v>
      </c>
      <c r="H200" s="15">
        <f t="shared" si="9"/>
        <v>0</v>
      </c>
      <c r="I200" s="15">
        <f t="shared" si="10"/>
        <v>22.330097087378643</v>
      </c>
      <c r="J200" s="37">
        <f t="shared" si="11"/>
        <v>54.836928750749813</v>
      </c>
      <c r="K200" s="52">
        <v>61.4</v>
      </c>
    </row>
    <row r="201" spans="1:11" x14ac:dyDescent="0.25">
      <c r="A201" s="13" t="s">
        <v>534</v>
      </c>
      <c r="B201" s="13" t="s">
        <v>651</v>
      </c>
      <c r="C201" s="13" t="s">
        <v>652</v>
      </c>
      <c r="D201" s="13" t="s">
        <v>356</v>
      </c>
      <c r="E201" s="22">
        <v>68.192219679633865</v>
      </c>
      <c r="F201" s="15" t="s">
        <v>904</v>
      </c>
      <c r="G201" s="14" t="s">
        <v>801</v>
      </c>
      <c r="H201" s="15">
        <f t="shared" si="9"/>
        <v>6.25</v>
      </c>
      <c r="I201" s="15">
        <f t="shared" si="10"/>
        <v>20.388349514563107</v>
      </c>
      <c r="J201" s="37">
        <f t="shared" si="11"/>
        <v>54.827417186909862</v>
      </c>
      <c r="K201" s="52">
        <v>70.5</v>
      </c>
    </row>
    <row r="202" spans="1:11" x14ac:dyDescent="0.25">
      <c r="A202" s="13" t="s">
        <v>570</v>
      </c>
      <c r="B202" s="13" t="s">
        <v>651</v>
      </c>
      <c r="C202" s="13" t="s">
        <v>652</v>
      </c>
      <c r="D202" s="13" t="s">
        <v>356</v>
      </c>
      <c r="E202" s="22">
        <v>63.615560640732262</v>
      </c>
      <c r="F202" s="15" t="s">
        <v>780</v>
      </c>
      <c r="G202" s="14" t="s">
        <v>774</v>
      </c>
      <c r="H202" s="15">
        <f t="shared" si="9"/>
        <v>12.5</v>
      </c>
      <c r="I202" s="15">
        <f t="shared" si="10"/>
        <v>38.834951456310677</v>
      </c>
      <c r="J202" s="37">
        <f t="shared" si="11"/>
        <v>54.786913198995798</v>
      </c>
      <c r="K202" s="52">
        <v>51.6</v>
      </c>
    </row>
    <row r="203" spans="1:11" x14ac:dyDescent="0.25">
      <c r="A203" s="13" t="s">
        <v>537</v>
      </c>
      <c r="B203" s="13" t="s">
        <v>651</v>
      </c>
      <c r="C203" s="13" t="s">
        <v>652</v>
      </c>
      <c r="D203" s="13" t="s">
        <v>356</v>
      </c>
      <c r="E203" s="22">
        <v>67.505720823798626</v>
      </c>
      <c r="F203" s="17">
        <v>4</v>
      </c>
      <c r="G203" s="16" t="s">
        <v>772</v>
      </c>
      <c r="H203" s="17">
        <f t="shared" si="9"/>
        <v>8.3333333333333321</v>
      </c>
      <c r="I203" s="17">
        <f t="shared" si="10"/>
        <v>21.359223300970871</v>
      </c>
      <c r="J203" s="37">
        <f t="shared" si="11"/>
        <v>54.666507446327934</v>
      </c>
      <c r="K203" s="52">
        <v>74</v>
      </c>
    </row>
    <row r="204" spans="1:11" x14ac:dyDescent="0.25">
      <c r="A204" s="13" t="s">
        <v>578</v>
      </c>
      <c r="B204" s="13" t="s">
        <v>651</v>
      </c>
      <c r="C204" s="13" t="s">
        <v>652</v>
      </c>
      <c r="D204" s="13" t="s">
        <v>356</v>
      </c>
      <c r="E204" s="22">
        <v>62.013729977116704</v>
      </c>
      <c r="F204" s="15" t="s">
        <v>780</v>
      </c>
      <c r="G204" s="14" t="s">
        <v>800</v>
      </c>
      <c r="H204" s="15">
        <f t="shared" si="9"/>
        <v>12.5</v>
      </c>
      <c r="I204" s="15">
        <f t="shared" si="10"/>
        <v>45.631067961165051</v>
      </c>
      <c r="J204" s="37">
        <f t="shared" si="11"/>
        <v>54.604957677012287</v>
      </c>
      <c r="K204" s="52">
        <v>70.900000000000006</v>
      </c>
    </row>
    <row r="205" spans="1:11" x14ac:dyDescent="0.25">
      <c r="A205" s="13" t="s">
        <v>535</v>
      </c>
      <c r="B205" s="13" t="s">
        <v>651</v>
      </c>
      <c r="C205" s="13" t="s">
        <v>652</v>
      </c>
      <c r="D205" s="13" t="s">
        <v>356</v>
      </c>
      <c r="E205" s="22">
        <v>67.963386727688786</v>
      </c>
      <c r="F205" s="17" t="s">
        <v>915</v>
      </c>
      <c r="G205" s="16" t="s">
        <v>801</v>
      </c>
      <c r="H205" s="17">
        <f t="shared" si="9"/>
        <v>5.2083333333333339</v>
      </c>
      <c r="I205" s="17">
        <f t="shared" si="10"/>
        <v>20.388349514563107</v>
      </c>
      <c r="J205" s="37">
        <f t="shared" si="11"/>
        <v>54.551625806284392</v>
      </c>
      <c r="K205" s="52">
        <v>56.9</v>
      </c>
    </row>
    <row r="206" spans="1:11" x14ac:dyDescent="0.25">
      <c r="A206" s="13" t="s">
        <v>574</v>
      </c>
      <c r="B206" s="13" t="s">
        <v>651</v>
      </c>
      <c r="C206" s="13" t="s">
        <v>652</v>
      </c>
      <c r="D206" s="13" t="s">
        <v>356</v>
      </c>
      <c r="E206" s="22">
        <v>62.471395881006863</v>
      </c>
      <c r="F206" s="15" t="s">
        <v>830</v>
      </c>
      <c r="G206" s="14" t="s">
        <v>826</v>
      </c>
      <c r="H206" s="15">
        <f t="shared" si="9"/>
        <v>18.75</v>
      </c>
      <c r="I206" s="15">
        <f t="shared" si="10"/>
        <v>36.893203883495147</v>
      </c>
      <c r="J206" s="37">
        <f t="shared" si="11"/>
        <v>54.262527493279421</v>
      </c>
      <c r="K206" s="52">
        <v>62.6</v>
      </c>
    </row>
    <row r="207" spans="1:11" x14ac:dyDescent="0.25">
      <c r="A207" s="13" t="s">
        <v>590</v>
      </c>
      <c r="B207" s="13" t="s">
        <v>651</v>
      </c>
      <c r="C207" s="13" t="s">
        <v>652</v>
      </c>
      <c r="D207" s="13" t="s">
        <v>356</v>
      </c>
      <c r="E207" s="22">
        <v>60.869565217391312</v>
      </c>
      <c r="F207" s="15" t="s">
        <v>882</v>
      </c>
      <c r="G207" s="14" t="s">
        <v>846</v>
      </c>
      <c r="H207" s="15">
        <f t="shared" si="9"/>
        <v>19.791666666666664</v>
      </c>
      <c r="I207" s="15">
        <f t="shared" si="10"/>
        <v>41.747572815533978</v>
      </c>
      <c r="J207" s="37">
        <f t="shared" si="11"/>
        <v>53.893476502040244</v>
      </c>
      <c r="K207" s="52">
        <v>58.2</v>
      </c>
    </row>
    <row r="208" spans="1:11" x14ac:dyDescent="0.25">
      <c r="A208" s="13" t="s">
        <v>554</v>
      </c>
      <c r="B208" s="13" t="s">
        <v>651</v>
      </c>
      <c r="C208" s="13" t="s">
        <v>652</v>
      </c>
      <c r="D208" s="13" t="s">
        <v>356</v>
      </c>
      <c r="E208" s="22">
        <v>65.217391304347828</v>
      </c>
      <c r="F208" s="17" t="s">
        <v>780</v>
      </c>
      <c r="G208" s="16">
        <v>12.5</v>
      </c>
      <c r="H208" s="17">
        <f t="shared" si="9"/>
        <v>12.5</v>
      </c>
      <c r="I208" s="17">
        <f t="shared" si="10"/>
        <v>24.271844660194176</v>
      </c>
      <c r="J208" s="37">
        <f t="shared" si="11"/>
        <v>53.80382017729</v>
      </c>
      <c r="K208" s="52">
        <v>72.400000000000006</v>
      </c>
    </row>
    <row r="209" spans="1:11" x14ac:dyDescent="0.25">
      <c r="A209" s="13" t="s">
        <v>595</v>
      </c>
      <c r="B209" s="13" t="s">
        <v>651</v>
      </c>
      <c r="C209" s="13" t="s">
        <v>652</v>
      </c>
      <c r="D209" s="13" t="s">
        <v>356</v>
      </c>
      <c r="E209" s="22">
        <v>60.411899313501152</v>
      </c>
      <c r="F209" s="15" t="s">
        <v>762</v>
      </c>
      <c r="G209" s="14" t="s">
        <v>763</v>
      </c>
      <c r="H209" s="15">
        <f t="shared" si="9"/>
        <v>8.3333333333333321</v>
      </c>
      <c r="I209" s="15">
        <f t="shared" si="10"/>
        <v>49.514563106796118</v>
      </c>
      <c r="J209" s="37">
        <f t="shared" si="11"/>
        <v>53.569442284478619</v>
      </c>
      <c r="K209" s="52">
        <v>61.7</v>
      </c>
    </row>
    <row r="210" spans="1:11" x14ac:dyDescent="0.25">
      <c r="A210" s="13" t="s">
        <v>561</v>
      </c>
      <c r="B210" s="13" t="s">
        <v>651</v>
      </c>
      <c r="C210" s="13" t="s">
        <v>652</v>
      </c>
      <c r="D210" s="13" t="s">
        <v>356</v>
      </c>
      <c r="E210" s="22">
        <v>64.530892448512574</v>
      </c>
      <c r="F210" s="15" t="s">
        <v>768</v>
      </c>
      <c r="G210" s="14" t="s">
        <v>779</v>
      </c>
      <c r="H210" s="15">
        <f t="shared" si="9"/>
        <v>0</v>
      </c>
      <c r="I210" s="15">
        <f t="shared" si="10"/>
        <v>31.067961165048541</v>
      </c>
      <c r="J210" s="37">
        <f t="shared" si="11"/>
        <v>53.058363511141707</v>
      </c>
      <c r="K210" s="52">
        <v>67</v>
      </c>
    </row>
    <row r="211" spans="1:11" x14ac:dyDescent="0.25">
      <c r="A211" s="13" t="s">
        <v>565</v>
      </c>
      <c r="B211" s="13" t="s">
        <v>651</v>
      </c>
      <c r="C211" s="13" t="s">
        <v>652</v>
      </c>
      <c r="D211" s="13" t="s">
        <v>356</v>
      </c>
      <c r="E211" s="22">
        <v>64.302059496567509</v>
      </c>
      <c r="F211" s="15" t="s">
        <v>762</v>
      </c>
      <c r="G211" s="14" t="s">
        <v>848</v>
      </c>
      <c r="H211" s="15">
        <f t="shared" si="9"/>
        <v>8.3333333333333321</v>
      </c>
      <c r="I211" s="15">
        <f t="shared" si="10"/>
        <v>26.21359223300971</v>
      </c>
      <c r="J211" s="37">
        <f t="shared" si="11"/>
        <v>52.991916790710427</v>
      </c>
      <c r="K211" s="52">
        <v>56.1</v>
      </c>
    </row>
    <row r="212" spans="1:11" x14ac:dyDescent="0.25">
      <c r="A212" s="13" t="s">
        <v>586</v>
      </c>
      <c r="B212" s="13" t="s">
        <v>651</v>
      </c>
      <c r="C212" s="13" t="s">
        <v>652</v>
      </c>
      <c r="D212" s="13" t="s">
        <v>356</v>
      </c>
      <c r="E212" s="22">
        <v>61.327231121281464</v>
      </c>
      <c r="F212" s="15" t="s">
        <v>778</v>
      </c>
      <c r="G212" s="14" t="s">
        <v>858</v>
      </c>
      <c r="H212" s="15">
        <f t="shared" si="9"/>
        <v>4.1666666666666661</v>
      </c>
      <c r="I212" s="15">
        <f t="shared" si="10"/>
        <v>42.718446601941743</v>
      </c>
      <c r="J212" s="37">
        <f t="shared" si="11"/>
        <v>52.819856997919018</v>
      </c>
      <c r="K212" s="52">
        <v>71.8</v>
      </c>
    </row>
    <row r="213" spans="1:11" x14ac:dyDescent="0.25">
      <c r="A213" s="13" t="s">
        <v>563</v>
      </c>
      <c r="B213" s="13" t="s">
        <v>651</v>
      </c>
      <c r="C213" s="13" t="s">
        <v>652</v>
      </c>
      <c r="D213" s="13" t="s">
        <v>356</v>
      </c>
      <c r="E213" s="22">
        <v>64.530892448512574</v>
      </c>
      <c r="F213" s="17" t="s">
        <v>762</v>
      </c>
      <c r="G213" s="16" t="s">
        <v>798</v>
      </c>
      <c r="H213" s="17">
        <f t="shared" si="9"/>
        <v>8.3333333333333321</v>
      </c>
      <c r="I213" s="17">
        <f t="shared" si="10"/>
        <v>23.300970873786408</v>
      </c>
      <c r="J213" s="37">
        <f t="shared" si="11"/>
        <v>52.726648300785726</v>
      </c>
      <c r="K213" s="52">
        <v>64.8</v>
      </c>
    </row>
    <row r="214" spans="1:11" x14ac:dyDescent="0.25">
      <c r="A214" s="13" t="s">
        <v>603</v>
      </c>
      <c r="B214" s="13" t="s">
        <v>651</v>
      </c>
      <c r="C214" s="13" t="s">
        <v>652</v>
      </c>
      <c r="D214" s="13" t="s">
        <v>356</v>
      </c>
      <c r="E214" s="22">
        <v>59.496567505720819</v>
      </c>
      <c r="F214" s="15">
        <v>6</v>
      </c>
      <c r="G214" s="14">
        <v>23</v>
      </c>
      <c r="H214" s="15">
        <f t="shared" si="9"/>
        <v>12.5</v>
      </c>
      <c r="I214" s="15">
        <f t="shared" si="10"/>
        <v>44.660194174757287</v>
      </c>
      <c r="J214" s="37">
        <f t="shared" si="11"/>
        <v>52.571454755504213</v>
      </c>
      <c r="K214" s="52">
        <v>77.900000000000006</v>
      </c>
    </row>
    <row r="215" spans="1:11" x14ac:dyDescent="0.25">
      <c r="A215" s="13" t="s">
        <v>566</v>
      </c>
      <c r="B215" s="13" t="s">
        <v>651</v>
      </c>
      <c r="C215" s="13" t="s">
        <v>652</v>
      </c>
      <c r="D215" s="13" t="s">
        <v>356</v>
      </c>
      <c r="E215" s="22">
        <v>64.073226544622415</v>
      </c>
      <c r="F215" s="18" t="s">
        <v>780</v>
      </c>
      <c r="G215" s="11" t="s">
        <v>772</v>
      </c>
      <c r="H215" s="18">
        <f t="shared" si="9"/>
        <v>12.5</v>
      </c>
      <c r="I215" s="18">
        <f t="shared" si="10"/>
        <v>21.359223300970871</v>
      </c>
      <c r="J215" s="37">
        <f t="shared" si="11"/>
        <v>52.508803403612447</v>
      </c>
      <c r="K215" s="52">
        <v>67.7</v>
      </c>
    </row>
    <row r="216" spans="1:11" x14ac:dyDescent="0.25">
      <c r="A216" s="13" t="s">
        <v>591</v>
      </c>
      <c r="B216" s="13" t="s">
        <v>651</v>
      </c>
      <c r="C216" s="13" t="s">
        <v>652</v>
      </c>
      <c r="D216" s="13" t="s">
        <v>356</v>
      </c>
      <c r="E216" s="22">
        <v>60.640732265446218</v>
      </c>
      <c r="F216" s="15" t="s">
        <v>766</v>
      </c>
      <c r="G216" s="14" t="s">
        <v>820</v>
      </c>
      <c r="H216" s="15">
        <f t="shared" si="9"/>
        <v>16.666666666666664</v>
      </c>
      <c r="I216" s="15">
        <f t="shared" si="10"/>
        <v>34.95145631067961</v>
      </c>
      <c r="J216" s="37">
        <f t="shared" si="11"/>
        <v>52.389934312353269</v>
      </c>
      <c r="K216" s="52">
        <v>70.8</v>
      </c>
    </row>
    <row r="217" spans="1:11" x14ac:dyDescent="0.25">
      <c r="A217" s="13" t="s">
        <v>589</v>
      </c>
      <c r="B217" s="13" t="s">
        <v>651</v>
      </c>
      <c r="C217" s="13" t="s">
        <v>652</v>
      </c>
      <c r="D217" s="13" t="s">
        <v>356</v>
      </c>
      <c r="E217" s="22">
        <v>61.098398169336377</v>
      </c>
      <c r="F217" s="15" t="s">
        <v>780</v>
      </c>
      <c r="G217" s="14" t="s">
        <v>820</v>
      </c>
      <c r="H217" s="15">
        <f t="shared" si="9"/>
        <v>12.5</v>
      </c>
      <c r="I217" s="15">
        <f t="shared" si="10"/>
        <v>34.95145631067961</v>
      </c>
      <c r="J217" s="37">
        <f t="shared" si="11"/>
        <v>52.316517073604224</v>
      </c>
      <c r="K217" s="52">
        <v>73.3</v>
      </c>
    </row>
    <row r="218" spans="1:11" x14ac:dyDescent="0.25">
      <c r="A218" s="13" t="s">
        <v>594</v>
      </c>
      <c r="B218" s="13" t="s">
        <v>651</v>
      </c>
      <c r="C218" s="13" t="s">
        <v>652</v>
      </c>
      <c r="D218" s="13" t="s">
        <v>356</v>
      </c>
      <c r="E218" s="22">
        <v>60.411899313501152</v>
      </c>
      <c r="F218" s="15" t="s">
        <v>768</v>
      </c>
      <c r="G218" s="14" t="s">
        <v>800</v>
      </c>
      <c r="H218" s="15">
        <f t="shared" si="9"/>
        <v>0</v>
      </c>
      <c r="I218" s="15">
        <f t="shared" si="10"/>
        <v>45.631067961165051</v>
      </c>
      <c r="J218" s="37">
        <f t="shared" si="11"/>
        <v>52.153584679300621</v>
      </c>
      <c r="K218" s="52">
        <v>77.900000000000006</v>
      </c>
    </row>
    <row r="219" spans="1:11" x14ac:dyDescent="0.25">
      <c r="A219" s="13" t="s">
        <v>571</v>
      </c>
      <c r="B219" s="13" t="s">
        <v>651</v>
      </c>
      <c r="C219" s="13" t="s">
        <v>652</v>
      </c>
      <c r="D219" s="13" t="s">
        <v>356</v>
      </c>
      <c r="E219" s="22">
        <v>63.615560640732262</v>
      </c>
      <c r="F219" s="17">
        <v>4</v>
      </c>
      <c r="G219" s="16">
        <v>12</v>
      </c>
      <c r="H219" s="17">
        <f t="shared" si="9"/>
        <v>8.3333333333333321</v>
      </c>
      <c r="I219" s="17">
        <f t="shared" si="10"/>
        <v>23.300970873786408</v>
      </c>
      <c r="J219" s="37">
        <f t="shared" si="11"/>
        <v>52.040149444950494</v>
      </c>
      <c r="K219" s="52">
        <v>77.099999999999994</v>
      </c>
    </row>
    <row r="220" spans="1:11" x14ac:dyDescent="0.25">
      <c r="A220" s="13" t="s">
        <v>606</v>
      </c>
      <c r="B220" s="13" t="s">
        <v>651</v>
      </c>
      <c r="C220" s="13" t="s">
        <v>652</v>
      </c>
      <c r="D220" s="13" t="s">
        <v>356</v>
      </c>
      <c r="E220" s="22">
        <v>59.038901601830659</v>
      </c>
      <c r="F220" s="15">
        <v>7</v>
      </c>
      <c r="G220" s="14">
        <v>21.5</v>
      </c>
      <c r="H220" s="15">
        <f t="shared" si="9"/>
        <v>14.583333333333334</v>
      </c>
      <c r="I220" s="15">
        <f t="shared" si="10"/>
        <v>41.747572815533978</v>
      </c>
      <c r="J220" s="37">
        <f t="shared" si="11"/>
        <v>51.999645457036422</v>
      </c>
      <c r="K220" s="52">
        <v>63</v>
      </c>
    </row>
    <row r="221" spans="1:11" x14ac:dyDescent="0.25">
      <c r="A221" s="13" t="s">
        <v>576</v>
      </c>
      <c r="B221" s="13" t="s">
        <v>651</v>
      </c>
      <c r="C221" s="13" t="s">
        <v>652</v>
      </c>
      <c r="D221" s="13" t="s">
        <v>356</v>
      </c>
      <c r="E221" s="22">
        <v>62.242562929061783</v>
      </c>
      <c r="F221" s="18" t="s">
        <v>762</v>
      </c>
      <c r="G221" s="11" t="s">
        <v>769</v>
      </c>
      <c r="H221" s="18">
        <f t="shared" si="9"/>
        <v>8.3333333333333321</v>
      </c>
      <c r="I221" s="18">
        <f t="shared" si="10"/>
        <v>29.126213592233007</v>
      </c>
      <c r="J221" s="37">
        <f t="shared" si="11"/>
        <v>51.88418756896462</v>
      </c>
      <c r="K221" s="52">
        <v>67</v>
      </c>
    </row>
    <row r="222" spans="1:11" x14ac:dyDescent="0.25">
      <c r="A222" s="13" t="s">
        <v>552</v>
      </c>
      <c r="B222" s="13" t="s">
        <v>651</v>
      </c>
      <c r="C222" s="13" t="s">
        <v>652</v>
      </c>
      <c r="D222" s="13" t="s">
        <v>356</v>
      </c>
      <c r="E222" s="22">
        <v>65.446224256292908</v>
      </c>
      <c r="F222" s="17" t="s">
        <v>778</v>
      </c>
      <c r="G222" s="16">
        <v>8</v>
      </c>
      <c r="H222" s="17">
        <f t="shared" si="9"/>
        <v>4.1666666666666661</v>
      </c>
      <c r="I222" s="17">
        <f t="shared" si="10"/>
        <v>15.53398058252427</v>
      </c>
      <c r="J222" s="37">
        <f t="shared" si="11"/>
        <v>51.831431946264985</v>
      </c>
      <c r="K222" s="52">
        <v>77.3</v>
      </c>
    </row>
    <row r="223" spans="1:11" x14ac:dyDescent="0.25">
      <c r="A223" s="13" t="s">
        <v>522</v>
      </c>
      <c r="B223" s="13" t="s">
        <v>651</v>
      </c>
      <c r="C223" s="13" t="s">
        <v>652</v>
      </c>
      <c r="D223" s="13" t="s">
        <v>356</v>
      </c>
      <c r="E223" s="22">
        <v>69.107551487414185</v>
      </c>
      <c r="F223" s="15"/>
      <c r="G223" s="14"/>
      <c r="H223" s="15">
        <f t="shared" si="9"/>
        <v>0</v>
      </c>
      <c r="I223" s="15">
        <f t="shared" si="10"/>
        <v>0</v>
      </c>
      <c r="J223" s="37">
        <f t="shared" si="11"/>
        <v>51.830663615560638</v>
      </c>
      <c r="K223" s="52">
        <v>81</v>
      </c>
    </row>
    <row r="224" spans="1:11" x14ac:dyDescent="0.25">
      <c r="A224" s="13" t="s">
        <v>557</v>
      </c>
      <c r="B224" s="13" t="s">
        <v>651</v>
      </c>
      <c r="C224" s="13" t="s">
        <v>652</v>
      </c>
      <c r="D224" s="13" t="s">
        <v>356</v>
      </c>
      <c r="E224" s="22">
        <v>64.759725400457668</v>
      </c>
      <c r="F224" s="15" t="s">
        <v>768</v>
      </c>
      <c r="G224" s="14" t="s">
        <v>801</v>
      </c>
      <c r="H224" s="15">
        <f t="shared" si="9"/>
        <v>0</v>
      </c>
      <c r="I224" s="15">
        <f t="shared" si="10"/>
        <v>20.388349514563107</v>
      </c>
      <c r="J224" s="37">
        <f t="shared" si="11"/>
        <v>51.628046477527711</v>
      </c>
      <c r="K224" s="52">
        <v>63.6</v>
      </c>
    </row>
    <row r="225" spans="1:11" x14ac:dyDescent="0.25">
      <c r="A225" s="13" t="s">
        <v>568</v>
      </c>
      <c r="B225" s="13" t="s">
        <v>651</v>
      </c>
      <c r="C225" s="13" t="s">
        <v>652</v>
      </c>
      <c r="D225" s="13" t="s">
        <v>356</v>
      </c>
      <c r="E225" s="22">
        <v>64.073226544622415</v>
      </c>
      <c r="F225" s="15" t="s">
        <v>768</v>
      </c>
      <c r="G225" s="14" t="s">
        <v>784</v>
      </c>
      <c r="H225" s="15">
        <f t="shared" si="9"/>
        <v>0</v>
      </c>
      <c r="I225" s="15">
        <f t="shared" si="10"/>
        <v>22.330097087378643</v>
      </c>
      <c r="J225" s="37">
        <f t="shared" si="11"/>
        <v>51.404434471573609</v>
      </c>
      <c r="K225" s="52">
        <v>59.9</v>
      </c>
    </row>
    <row r="226" spans="1:11" x14ac:dyDescent="0.25">
      <c r="A226" s="13" t="s">
        <v>620</v>
      </c>
      <c r="B226" s="13" t="s">
        <v>651</v>
      </c>
      <c r="C226" s="13" t="s">
        <v>652</v>
      </c>
      <c r="D226" s="13" t="s">
        <v>356</v>
      </c>
      <c r="E226" s="22">
        <v>55.835240274599542</v>
      </c>
      <c r="F226" s="15" t="s">
        <v>816</v>
      </c>
      <c r="G226" s="14" t="s">
        <v>770</v>
      </c>
      <c r="H226" s="15">
        <f t="shared" si="9"/>
        <v>20.833333333333336</v>
      </c>
      <c r="I226" s="15">
        <f t="shared" si="10"/>
        <v>47.572815533980581</v>
      </c>
      <c r="J226" s="37">
        <f t="shared" si="11"/>
        <v>51.095685869380084</v>
      </c>
      <c r="K226" s="52">
        <v>70.599999999999994</v>
      </c>
    </row>
    <row r="227" spans="1:11" x14ac:dyDescent="0.25">
      <c r="A227" s="13" t="s">
        <v>612</v>
      </c>
      <c r="B227" s="13" t="s">
        <v>651</v>
      </c>
      <c r="C227" s="13" t="s">
        <v>652</v>
      </c>
      <c r="D227" s="13" t="s">
        <v>356</v>
      </c>
      <c r="E227" s="22">
        <v>56.979405034324948</v>
      </c>
      <c r="F227" s="18" t="s">
        <v>780</v>
      </c>
      <c r="G227" s="11" t="s">
        <v>824</v>
      </c>
      <c r="H227" s="18">
        <f t="shared" si="9"/>
        <v>12.5</v>
      </c>
      <c r="I227" s="18">
        <f t="shared" si="10"/>
        <v>46.601941747572816</v>
      </c>
      <c r="J227" s="37">
        <f t="shared" si="11"/>
        <v>50.974845037879632</v>
      </c>
      <c r="K227" s="52">
        <v>67.400000000000006</v>
      </c>
    </row>
    <row r="228" spans="1:11" x14ac:dyDescent="0.25">
      <c r="A228" s="13" t="s">
        <v>581</v>
      </c>
      <c r="B228" s="13" t="s">
        <v>651</v>
      </c>
      <c r="C228" s="13" t="s">
        <v>652</v>
      </c>
      <c r="D228" s="13" t="s">
        <v>356</v>
      </c>
      <c r="E228" s="22">
        <v>61.784897025171624</v>
      </c>
      <c r="F228" s="18" t="s">
        <v>762</v>
      </c>
      <c r="G228" s="11" t="s">
        <v>776</v>
      </c>
      <c r="H228" s="18">
        <f t="shared" si="9"/>
        <v>8.3333333333333321</v>
      </c>
      <c r="I228" s="18">
        <f t="shared" si="10"/>
        <v>25.242718446601941</v>
      </c>
      <c r="J228" s="37">
        <f t="shared" si="11"/>
        <v>50.958413869202346</v>
      </c>
      <c r="K228" s="52">
        <v>73.5</v>
      </c>
    </row>
    <row r="229" spans="1:11" x14ac:dyDescent="0.25">
      <c r="A229" s="13" t="s">
        <v>602</v>
      </c>
      <c r="B229" s="13" t="s">
        <v>651</v>
      </c>
      <c r="C229" s="13" t="s">
        <v>652</v>
      </c>
      <c r="D229" s="13" t="s">
        <v>356</v>
      </c>
      <c r="E229" s="22">
        <v>59.725400457665899</v>
      </c>
      <c r="F229" s="15" t="s">
        <v>766</v>
      </c>
      <c r="G229" s="14">
        <v>15</v>
      </c>
      <c r="H229" s="15">
        <f t="shared" si="9"/>
        <v>16.666666666666664</v>
      </c>
      <c r="I229" s="15">
        <f t="shared" si="10"/>
        <v>29.126213592233007</v>
      </c>
      <c r="J229" s="37">
        <f t="shared" si="11"/>
        <v>50.829649048751037</v>
      </c>
      <c r="K229" s="52">
        <v>60.3</v>
      </c>
    </row>
    <row r="230" spans="1:11" x14ac:dyDescent="0.25">
      <c r="A230" s="13" t="s">
        <v>558</v>
      </c>
      <c r="B230" s="13" t="s">
        <v>651</v>
      </c>
      <c r="C230" s="13" t="s">
        <v>652</v>
      </c>
      <c r="D230" s="13" t="s">
        <v>356</v>
      </c>
      <c r="E230" s="22">
        <v>64.759725400457668</v>
      </c>
      <c r="F230" s="17" t="s">
        <v>778</v>
      </c>
      <c r="G230" s="16" t="s">
        <v>780</v>
      </c>
      <c r="H230" s="17">
        <f t="shared" si="9"/>
        <v>4.1666666666666661</v>
      </c>
      <c r="I230" s="17">
        <f t="shared" si="10"/>
        <v>11.650485436893204</v>
      </c>
      <c r="J230" s="37">
        <f t="shared" si="11"/>
        <v>50.73403353254389</v>
      </c>
      <c r="K230" s="52">
        <v>58.6</v>
      </c>
    </row>
    <row r="231" spans="1:11" x14ac:dyDescent="0.25">
      <c r="A231" s="13" t="s">
        <v>596</v>
      </c>
      <c r="B231" s="13" t="s">
        <v>651</v>
      </c>
      <c r="C231" s="13" t="s">
        <v>652</v>
      </c>
      <c r="D231" s="13" t="s">
        <v>356</v>
      </c>
      <c r="E231" s="22">
        <v>60.411899313501152</v>
      </c>
      <c r="F231" s="15" t="s">
        <v>778</v>
      </c>
      <c r="G231" s="14" t="s">
        <v>794</v>
      </c>
      <c r="H231" s="15">
        <f t="shared" si="9"/>
        <v>4.1666666666666661</v>
      </c>
      <c r="I231" s="15">
        <f t="shared" si="10"/>
        <v>33.009708737864081</v>
      </c>
      <c r="J231" s="37">
        <f t="shared" si="11"/>
        <v>50.677047462472139</v>
      </c>
      <c r="K231" s="52">
        <v>84</v>
      </c>
    </row>
    <row r="232" spans="1:11" x14ac:dyDescent="0.25">
      <c r="A232" s="13" t="s">
        <v>585</v>
      </c>
      <c r="B232" s="13" t="s">
        <v>651</v>
      </c>
      <c r="C232" s="13" t="s">
        <v>652</v>
      </c>
      <c r="D232" s="13" t="s">
        <v>356</v>
      </c>
      <c r="E232" s="22">
        <v>61.556064073226544</v>
      </c>
      <c r="F232" s="15" t="s">
        <v>778</v>
      </c>
      <c r="G232" s="14" t="s">
        <v>790</v>
      </c>
      <c r="H232" s="15">
        <f t="shared" si="9"/>
        <v>4.1666666666666661</v>
      </c>
      <c r="I232" s="15">
        <f t="shared" si="10"/>
        <v>27.184466019417474</v>
      </c>
      <c r="J232" s="37">
        <f t="shared" si="11"/>
        <v>50.661384624499192</v>
      </c>
      <c r="K232" s="52">
        <v>56.3</v>
      </c>
    </row>
    <row r="233" spans="1:11" x14ac:dyDescent="0.25">
      <c r="A233" s="13" t="s">
        <v>538</v>
      </c>
      <c r="B233" s="13" t="s">
        <v>651</v>
      </c>
      <c r="C233" s="13" t="s">
        <v>652</v>
      </c>
      <c r="D233" s="13" t="s">
        <v>356</v>
      </c>
      <c r="E233" s="22">
        <v>67.505720823798626</v>
      </c>
      <c r="F233" s="15" t="s">
        <v>768</v>
      </c>
      <c r="G233" s="14" t="s">
        <v>768</v>
      </c>
      <c r="H233" s="15">
        <f t="shared" si="9"/>
        <v>0</v>
      </c>
      <c r="I233" s="15">
        <f t="shared" si="10"/>
        <v>0</v>
      </c>
      <c r="J233" s="37">
        <f t="shared" si="11"/>
        <v>50.629290617848966</v>
      </c>
      <c r="K233" s="52">
        <v>61</v>
      </c>
    </row>
    <row r="234" spans="1:11" x14ac:dyDescent="0.25">
      <c r="A234" s="13" t="s">
        <v>575</v>
      </c>
      <c r="B234" s="13" t="s">
        <v>651</v>
      </c>
      <c r="C234" s="13" t="s">
        <v>652</v>
      </c>
      <c r="D234" s="13" t="s">
        <v>356</v>
      </c>
      <c r="E234" s="22">
        <v>62.471395881006863</v>
      </c>
      <c r="F234" s="15" t="s">
        <v>778</v>
      </c>
      <c r="G234" s="14" t="s">
        <v>784</v>
      </c>
      <c r="H234" s="15">
        <f t="shared" si="9"/>
        <v>4.1666666666666661</v>
      </c>
      <c r="I234" s="15">
        <f t="shared" si="10"/>
        <v>22.330097087378643</v>
      </c>
      <c r="J234" s="37">
        <f t="shared" si="11"/>
        <v>50.619728140528608</v>
      </c>
      <c r="K234" s="52">
        <v>73.7</v>
      </c>
    </row>
    <row r="235" spans="1:11" x14ac:dyDescent="0.25">
      <c r="A235" s="13" t="s">
        <v>587</v>
      </c>
      <c r="B235" s="13" t="s">
        <v>651</v>
      </c>
      <c r="C235" s="13" t="s">
        <v>652</v>
      </c>
      <c r="D235" s="13" t="s">
        <v>356</v>
      </c>
      <c r="E235" s="22">
        <v>61.098398169336377</v>
      </c>
      <c r="F235" s="37"/>
      <c r="G235" s="11" t="s">
        <v>779</v>
      </c>
      <c r="H235" s="18">
        <f t="shared" si="9"/>
        <v>0</v>
      </c>
      <c r="I235" s="18">
        <f t="shared" si="10"/>
        <v>31.067961165048541</v>
      </c>
      <c r="J235" s="37">
        <f t="shared" si="11"/>
        <v>50.483992801759562</v>
      </c>
      <c r="K235" s="52">
        <v>70.900000000000006</v>
      </c>
    </row>
    <row r="236" spans="1:11" x14ac:dyDescent="0.25">
      <c r="A236" s="13" t="s">
        <v>588</v>
      </c>
      <c r="B236" s="13" t="s">
        <v>651</v>
      </c>
      <c r="C236" s="13" t="s">
        <v>652</v>
      </c>
      <c r="D236" s="13" t="s">
        <v>356</v>
      </c>
      <c r="E236" s="22">
        <v>61.098398169336377</v>
      </c>
      <c r="F236" s="15" t="s">
        <v>762</v>
      </c>
      <c r="G236" s="14" t="s">
        <v>776</v>
      </c>
      <c r="H236" s="15">
        <f t="shared" si="9"/>
        <v>8.3333333333333321</v>
      </c>
      <c r="I236" s="15">
        <f t="shared" si="10"/>
        <v>25.242718446601941</v>
      </c>
      <c r="J236" s="37">
        <f t="shared" si="11"/>
        <v>50.443539727325913</v>
      </c>
      <c r="K236" s="52">
        <v>54.8</v>
      </c>
    </row>
    <row r="237" spans="1:11" x14ac:dyDescent="0.25">
      <c r="A237" s="13" t="s">
        <v>559</v>
      </c>
      <c r="B237" s="13" t="s">
        <v>651</v>
      </c>
      <c r="C237" s="13" t="s">
        <v>652</v>
      </c>
      <c r="D237" s="13" t="s">
        <v>356</v>
      </c>
      <c r="E237" s="22">
        <v>64.759725400457668</v>
      </c>
      <c r="F237" s="15" t="s">
        <v>778</v>
      </c>
      <c r="G237" s="14" t="s">
        <v>799</v>
      </c>
      <c r="H237" s="15">
        <f t="shared" si="9"/>
        <v>4.1666666666666661</v>
      </c>
      <c r="I237" s="15">
        <f t="shared" si="10"/>
        <v>9.7087378640776691</v>
      </c>
      <c r="J237" s="37">
        <f t="shared" si="11"/>
        <v>50.442771396621559</v>
      </c>
      <c r="K237" s="52">
        <v>57.2</v>
      </c>
    </row>
    <row r="238" spans="1:11" x14ac:dyDescent="0.25">
      <c r="A238" s="13" t="s">
        <v>582</v>
      </c>
      <c r="B238" s="13" t="s">
        <v>651</v>
      </c>
      <c r="C238" s="13" t="s">
        <v>652</v>
      </c>
      <c r="D238" s="13" t="s">
        <v>356</v>
      </c>
      <c r="E238" s="22">
        <v>61.784897025171624</v>
      </c>
      <c r="F238" s="15" t="s">
        <v>764</v>
      </c>
      <c r="G238" s="14" t="s">
        <v>845</v>
      </c>
      <c r="H238" s="15">
        <f t="shared" si="9"/>
        <v>14.583333333333334</v>
      </c>
      <c r="I238" s="15">
        <f t="shared" si="10"/>
        <v>16.50485436893204</v>
      </c>
      <c r="J238" s="37">
        <f t="shared" si="11"/>
        <v>50.272734257551861</v>
      </c>
      <c r="K238" s="52">
        <v>26.9</v>
      </c>
    </row>
    <row r="239" spans="1:11" x14ac:dyDescent="0.25">
      <c r="A239" s="13" t="s">
        <v>613</v>
      </c>
      <c r="B239" s="13" t="s">
        <v>651</v>
      </c>
      <c r="C239" s="13" t="s">
        <v>652</v>
      </c>
      <c r="D239" s="13" t="s">
        <v>356</v>
      </c>
      <c r="E239" s="22">
        <v>56.750572082379861</v>
      </c>
      <c r="F239" s="15" t="s">
        <v>799</v>
      </c>
      <c r="G239" s="14" t="s">
        <v>846</v>
      </c>
      <c r="H239" s="15">
        <f t="shared" si="9"/>
        <v>10.416666666666668</v>
      </c>
      <c r="I239" s="15">
        <f t="shared" si="10"/>
        <v>41.747572815533978</v>
      </c>
      <c r="J239" s="37">
        <f t="shared" si="11"/>
        <v>49.866731650781659</v>
      </c>
      <c r="K239" s="52">
        <v>74.400000000000006</v>
      </c>
    </row>
    <row r="240" spans="1:11" x14ac:dyDescent="0.25">
      <c r="A240" s="13" t="s">
        <v>611</v>
      </c>
      <c r="B240" s="13" t="s">
        <v>651</v>
      </c>
      <c r="C240" s="13" t="s">
        <v>652</v>
      </c>
      <c r="D240" s="13" t="s">
        <v>356</v>
      </c>
      <c r="E240" s="22">
        <v>56.979405034324948</v>
      </c>
      <c r="F240" s="18" t="s">
        <v>762</v>
      </c>
      <c r="G240" s="11" t="s">
        <v>839</v>
      </c>
      <c r="H240" s="18">
        <f t="shared" si="9"/>
        <v>8.3333333333333321</v>
      </c>
      <c r="I240" s="18">
        <f t="shared" si="10"/>
        <v>40.776699029126213</v>
      </c>
      <c r="J240" s="37">
        <f t="shared" si="11"/>
        <v>49.684391963445982</v>
      </c>
      <c r="K240" s="52">
        <v>62.4</v>
      </c>
    </row>
    <row r="241" spans="1:11" x14ac:dyDescent="0.25">
      <c r="A241" s="13" t="s">
        <v>609</v>
      </c>
      <c r="B241" s="13" t="s">
        <v>651</v>
      </c>
      <c r="C241" s="13" t="s">
        <v>652</v>
      </c>
      <c r="D241" s="13" t="s">
        <v>356</v>
      </c>
      <c r="E241" s="22">
        <v>57.894736842105253</v>
      </c>
      <c r="F241" s="15" t="s">
        <v>762</v>
      </c>
      <c r="G241" s="14" t="s">
        <v>789</v>
      </c>
      <c r="H241" s="15">
        <f t="shared" si="9"/>
        <v>8.3333333333333321</v>
      </c>
      <c r="I241" s="15">
        <f t="shared" si="10"/>
        <v>35.922330097087382</v>
      </c>
      <c r="J241" s="37">
        <f t="shared" si="11"/>
        <v>49.642735479475384</v>
      </c>
      <c r="K241" s="52">
        <v>73.8</v>
      </c>
    </row>
    <row r="242" spans="1:11" x14ac:dyDescent="0.25">
      <c r="A242" s="13" t="s">
        <v>579</v>
      </c>
      <c r="B242" s="13" t="s">
        <v>651</v>
      </c>
      <c r="C242" s="13" t="s">
        <v>652</v>
      </c>
      <c r="D242" s="13" t="s">
        <v>356</v>
      </c>
      <c r="E242" s="22">
        <v>62.013729977116704</v>
      </c>
      <c r="F242" s="15" t="s">
        <v>778</v>
      </c>
      <c r="G242" s="14" t="s">
        <v>830</v>
      </c>
      <c r="H242" s="15">
        <f t="shared" si="9"/>
        <v>4.1666666666666661</v>
      </c>
      <c r="I242" s="15">
        <f t="shared" si="10"/>
        <v>17.475728155339805</v>
      </c>
      <c r="J242" s="37">
        <f t="shared" si="11"/>
        <v>49.548323372805164</v>
      </c>
      <c r="K242" s="52">
        <v>68.2</v>
      </c>
    </row>
    <row r="243" spans="1:11" x14ac:dyDescent="0.25">
      <c r="A243" s="13" t="s">
        <v>622</v>
      </c>
      <c r="B243" s="13" t="s">
        <v>651</v>
      </c>
      <c r="C243" s="13" t="s">
        <v>652</v>
      </c>
      <c r="D243" s="13" t="s">
        <v>356</v>
      </c>
      <c r="E243" s="22">
        <v>55.148741418764303</v>
      </c>
      <c r="F243" s="17" t="s">
        <v>766</v>
      </c>
      <c r="G243" s="16" t="s">
        <v>858</v>
      </c>
      <c r="H243" s="17">
        <f t="shared" si="9"/>
        <v>16.666666666666664</v>
      </c>
      <c r="I243" s="17">
        <f t="shared" si="10"/>
        <v>42.718446601941743</v>
      </c>
      <c r="J243" s="37">
        <f t="shared" si="11"/>
        <v>49.435989721031149</v>
      </c>
      <c r="K243" s="52">
        <v>84.2</v>
      </c>
    </row>
    <row r="244" spans="1:11" x14ac:dyDescent="0.25">
      <c r="A244" s="13" t="s">
        <v>573</v>
      </c>
      <c r="B244" s="13" t="s">
        <v>651</v>
      </c>
      <c r="C244" s="13" t="s">
        <v>652</v>
      </c>
      <c r="D244" s="13" t="s">
        <v>356</v>
      </c>
      <c r="E244" s="22">
        <v>62.700228832951943</v>
      </c>
      <c r="F244" s="18" t="s">
        <v>903</v>
      </c>
      <c r="H244" s="18">
        <f t="shared" si="9"/>
        <v>23.333333333333332</v>
      </c>
      <c r="I244" s="18">
        <f t="shared" si="10"/>
        <v>0</v>
      </c>
      <c r="J244" s="37">
        <f t="shared" si="11"/>
        <v>49.358504958047291</v>
      </c>
      <c r="K244" s="52">
        <v>70.599999999999994</v>
      </c>
    </row>
    <row r="245" spans="1:11" x14ac:dyDescent="0.25">
      <c r="A245" s="13" t="s">
        <v>618</v>
      </c>
      <c r="B245" s="13" t="s">
        <v>651</v>
      </c>
      <c r="C245" s="13" t="s">
        <v>652</v>
      </c>
      <c r="D245" s="13" t="s">
        <v>356</v>
      </c>
      <c r="E245" s="22">
        <v>56.064073226544629</v>
      </c>
      <c r="F245" s="15" t="s">
        <v>826</v>
      </c>
      <c r="G245" s="14" t="s">
        <v>784</v>
      </c>
      <c r="H245" s="15">
        <f t="shared" si="9"/>
        <v>39.583333333333329</v>
      </c>
      <c r="I245" s="15">
        <f t="shared" si="10"/>
        <v>22.330097087378643</v>
      </c>
      <c r="J245" s="37">
        <f t="shared" si="11"/>
        <v>49.355902816348603</v>
      </c>
      <c r="K245" s="52">
        <v>60.3</v>
      </c>
    </row>
    <row r="246" spans="1:11" x14ac:dyDescent="0.25">
      <c r="A246" s="13" t="s">
        <v>577</v>
      </c>
      <c r="B246" s="13" t="s">
        <v>651</v>
      </c>
      <c r="C246" s="13" t="s">
        <v>652</v>
      </c>
      <c r="D246" s="13" t="s">
        <v>356</v>
      </c>
      <c r="E246" s="22">
        <v>62.242562929061783</v>
      </c>
      <c r="F246" s="15" t="s">
        <v>778</v>
      </c>
      <c r="G246" s="14" t="s">
        <v>902</v>
      </c>
      <c r="H246" s="15">
        <f t="shared" si="9"/>
        <v>4.1666666666666661</v>
      </c>
      <c r="I246" s="15">
        <f t="shared" si="10"/>
        <v>14.563106796116504</v>
      </c>
      <c r="J246" s="37">
        <f t="shared" si="11"/>
        <v>49.283054882880478</v>
      </c>
      <c r="K246" s="52">
        <v>54.8</v>
      </c>
    </row>
    <row r="247" spans="1:11" x14ac:dyDescent="0.25">
      <c r="A247" s="13" t="s">
        <v>593</v>
      </c>
      <c r="B247" s="13" t="s">
        <v>651</v>
      </c>
      <c r="C247" s="13" t="s">
        <v>652</v>
      </c>
      <c r="D247" s="13" t="s">
        <v>356</v>
      </c>
      <c r="E247" s="22">
        <v>60.411899313501152</v>
      </c>
      <c r="F247" s="15" t="s">
        <v>778</v>
      </c>
      <c r="G247" s="14" t="s">
        <v>830</v>
      </c>
      <c r="H247" s="15">
        <f t="shared" si="9"/>
        <v>4.1666666666666661</v>
      </c>
      <c r="I247" s="15">
        <f t="shared" si="10"/>
        <v>17.475728155339805</v>
      </c>
      <c r="J247" s="37">
        <f t="shared" si="11"/>
        <v>48.346950375093499</v>
      </c>
      <c r="K247" s="52">
        <v>63</v>
      </c>
    </row>
    <row r="248" spans="1:11" x14ac:dyDescent="0.25">
      <c r="A248" s="13" t="s">
        <v>601</v>
      </c>
      <c r="B248" s="13" t="s">
        <v>651</v>
      </c>
      <c r="C248" s="13" t="s">
        <v>652</v>
      </c>
      <c r="D248" s="13" t="s">
        <v>356</v>
      </c>
      <c r="E248" s="22">
        <v>59.725400457665899</v>
      </c>
      <c r="F248" s="15" t="s">
        <v>778</v>
      </c>
      <c r="G248" s="14" t="s">
        <v>801</v>
      </c>
      <c r="H248" s="15">
        <f t="shared" si="9"/>
        <v>4.1666666666666661</v>
      </c>
      <c r="I248" s="15">
        <f t="shared" si="10"/>
        <v>20.388349514563107</v>
      </c>
      <c r="J248" s="37">
        <f t="shared" si="11"/>
        <v>48.268969437100552</v>
      </c>
      <c r="K248" s="52">
        <v>67.2</v>
      </c>
    </row>
    <row r="249" spans="1:11" x14ac:dyDescent="0.25">
      <c r="A249" s="13" t="s">
        <v>598</v>
      </c>
      <c r="B249" s="13" t="s">
        <v>651</v>
      </c>
      <c r="C249" s="13" t="s">
        <v>652</v>
      </c>
      <c r="D249" s="13" t="s">
        <v>356</v>
      </c>
      <c r="E249" s="22">
        <v>60.183066361556058</v>
      </c>
      <c r="F249" s="15" t="s">
        <v>778</v>
      </c>
      <c r="G249" s="14" t="s">
        <v>799</v>
      </c>
      <c r="H249" s="15">
        <f t="shared" si="9"/>
        <v>4.1666666666666661</v>
      </c>
      <c r="I249" s="15">
        <f t="shared" si="10"/>
        <v>9.7087378640776691</v>
      </c>
      <c r="J249" s="37">
        <f t="shared" si="11"/>
        <v>47.010277117445355</v>
      </c>
      <c r="K249" s="52">
        <v>0</v>
      </c>
    </row>
    <row r="250" spans="1:11" x14ac:dyDescent="0.25">
      <c r="A250" s="13" t="s">
        <v>621</v>
      </c>
      <c r="B250" s="13" t="s">
        <v>651</v>
      </c>
      <c r="C250" s="13" t="s">
        <v>652</v>
      </c>
      <c r="D250" s="13" t="s">
        <v>356</v>
      </c>
      <c r="E250" s="22">
        <v>55.377574370709382</v>
      </c>
      <c r="F250" s="15" t="s">
        <v>780</v>
      </c>
      <c r="G250" s="14" t="s">
        <v>790</v>
      </c>
      <c r="H250" s="15">
        <f t="shared" si="9"/>
        <v>12.5</v>
      </c>
      <c r="I250" s="15">
        <f t="shared" si="10"/>
        <v>27.184466019417474</v>
      </c>
      <c r="J250" s="37">
        <f t="shared" si="11"/>
        <v>46.860850680944651</v>
      </c>
      <c r="K250" s="52">
        <v>85.5</v>
      </c>
    </row>
    <row r="251" spans="1:11" x14ac:dyDescent="0.25">
      <c r="A251" s="13" t="s">
        <v>610</v>
      </c>
      <c r="B251" s="13" t="s">
        <v>651</v>
      </c>
      <c r="C251" s="13" t="s">
        <v>652</v>
      </c>
      <c r="D251" s="13" t="s">
        <v>356</v>
      </c>
      <c r="E251" s="22">
        <v>57.665903890160187</v>
      </c>
      <c r="F251" s="15" t="s">
        <v>762</v>
      </c>
      <c r="G251" s="14">
        <v>9</v>
      </c>
      <c r="H251" s="15">
        <f t="shared" si="9"/>
        <v>8.3333333333333321</v>
      </c>
      <c r="I251" s="15">
        <f t="shared" si="10"/>
        <v>17.475728155339805</v>
      </c>
      <c r="J251" s="37">
        <f t="shared" si="11"/>
        <v>46.704120474254445</v>
      </c>
      <c r="K251" s="52">
        <v>0</v>
      </c>
    </row>
    <row r="252" spans="1:11" x14ac:dyDescent="0.25">
      <c r="A252" s="13" t="s">
        <v>580</v>
      </c>
      <c r="B252" s="13" t="s">
        <v>651</v>
      </c>
      <c r="C252" s="13" t="s">
        <v>652</v>
      </c>
      <c r="D252" s="13" t="s">
        <v>356</v>
      </c>
      <c r="E252" s="22">
        <v>62.013729977116704</v>
      </c>
      <c r="F252" s="15"/>
      <c r="G252" s="14"/>
      <c r="H252" s="15">
        <f t="shared" si="9"/>
        <v>0</v>
      </c>
      <c r="I252" s="15">
        <f t="shared" si="10"/>
        <v>0</v>
      </c>
      <c r="J252" s="37">
        <f t="shared" si="11"/>
        <v>46.51029748283753</v>
      </c>
      <c r="K252" s="52">
        <v>65.8</v>
      </c>
    </row>
    <row r="253" spans="1:11" x14ac:dyDescent="0.25">
      <c r="A253" s="13" t="s">
        <v>583</v>
      </c>
      <c r="B253" s="13" t="s">
        <v>651</v>
      </c>
      <c r="C253" s="13" t="s">
        <v>652</v>
      </c>
      <c r="D253" s="13" t="s">
        <v>356</v>
      </c>
      <c r="E253" s="22">
        <v>61.784897025171624</v>
      </c>
      <c r="F253" s="15"/>
      <c r="G253" s="14"/>
      <c r="H253" s="15">
        <f t="shared" si="9"/>
        <v>0</v>
      </c>
      <c r="I253" s="15">
        <f t="shared" si="10"/>
        <v>0</v>
      </c>
      <c r="J253" s="37">
        <f t="shared" si="11"/>
        <v>46.338672768878716</v>
      </c>
      <c r="K253" s="52">
        <v>78.5</v>
      </c>
    </row>
    <row r="254" spans="1:11" x14ac:dyDescent="0.25">
      <c r="A254" s="13" t="s">
        <v>584</v>
      </c>
      <c r="B254" s="13" t="s">
        <v>651</v>
      </c>
      <c r="C254" s="13" t="s">
        <v>652</v>
      </c>
      <c r="D254" s="13" t="s">
        <v>356</v>
      </c>
      <c r="E254" s="22">
        <v>61.556064073226544</v>
      </c>
      <c r="F254" s="15" t="s">
        <v>768</v>
      </c>
      <c r="G254" s="14" t="s">
        <v>768</v>
      </c>
      <c r="H254" s="15">
        <f t="shared" si="9"/>
        <v>0</v>
      </c>
      <c r="I254" s="15">
        <f t="shared" si="10"/>
        <v>0</v>
      </c>
      <c r="J254" s="37">
        <f t="shared" si="11"/>
        <v>46.16704805491991</v>
      </c>
      <c r="K254" s="52">
        <v>67.3</v>
      </c>
    </row>
    <row r="255" spans="1:11" x14ac:dyDescent="0.25">
      <c r="A255" s="13" t="s">
        <v>604</v>
      </c>
      <c r="B255" s="13" t="s">
        <v>651</v>
      </c>
      <c r="C255" s="13" t="s">
        <v>652</v>
      </c>
      <c r="D255" s="13" t="s">
        <v>356</v>
      </c>
      <c r="E255" s="22">
        <v>59.267734553775739</v>
      </c>
      <c r="F255" s="15" t="s">
        <v>762</v>
      </c>
      <c r="G255" s="14" t="s">
        <v>904</v>
      </c>
      <c r="H255" s="15">
        <f t="shared" si="9"/>
        <v>8.3333333333333321</v>
      </c>
      <c r="I255" s="15">
        <f t="shared" si="10"/>
        <v>5.825242718446602</v>
      </c>
      <c r="J255" s="37">
        <f t="shared" si="11"/>
        <v>46.157920656432132</v>
      </c>
      <c r="K255" s="52">
        <v>85.9</v>
      </c>
    </row>
    <row r="256" spans="1:11" x14ac:dyDescent="0.25">
      <c r="A256" s="13" t="s">
        <v>625</v>
      </c>
      <c r="B256" s="13" t="s">
        <v>651</v>
      </c>
      <c r="C256" s="13" t="s">
        <v>652</v>
      </c>
      <c r="D256" s="13" t="s">
        <v>356</v>
      </c>
      <c r="E256" s="22">
        <v>53.546910755148737</v>
      </c>
      <c r="F256" s="18" t="s">
        <v>830</v>
      </c>
      <c r="G256" s="11" t="s">
        <v>776</v>
      </c>
      <c r="H256" s="18">
        <f t="shared" si="9"/>
        <v>18.75</v>
      </c>
      <c r="I256" s="18">
        <f t="shared" si="10"/>
        <v>25.242718446601941</v>
      </c>
      <c r="J256" s="37">
        <f t="shared" si="11"/>
        <v>45.821590833351848</v>
      </c>
      <c r="K256" s="52">
        <v>69.3</v>
      </c>
    </row>
    <row r="257" spans="1:11" x14ac:dyDescent="0.25">
      <c r="A257" s="13" t="s">
        <v>592</v>
      </c>
      <c r="B257" s="13" t="s">
        <v>651</v>
      </c>
      <c r="C257" s="13" t="s">
        <v>652</v>
      </c>
      <c r="D257" s="13" t="s">
        <v>356</v>
      </c>
      <c r="E257" s="22">
        <v>60.640732265446218</v>
      </c>
      <c r="F257" s="15"/>
      <c r="G257" s="14"/>
      <c r="H257" s="15">
        <f t="shared" si="9"/>
        <v>0</v>
      </c>
      <c r="I257" s="15">
        <f t="shared" si="10"/>
        <v>0</v>
      </c>
      <c r="J257" s="37">
        <f t="shared" si="11"/>
        <v>45.480549199084663</v>
      </c>
      <c r="K257" s="52">
        <v>66.599999999999994</v>
      </c>
    </row>
    <row r="258" spans="1:11" x14ac:dyDescent="0.25">
      <c r="A258" s="13" t="s">
        <v>616</v>
      </c>
      <c r="B258" s="13" t="s">
        <v>651</v>
      </c>
      <c r="C258" s="13" t="s">
        <v>652</v>
      </c>
      <c r="D258" s="13" t="s">
        <v>356</v>
      </c>
      <c r="E258" s="22">
        <v>56.292906178489702</v>
      </c>
      <c r="F258" s="18" t="s">
        <v>778</v>
      </c>
      <c r="G258" s="11" t="s">
        <v>882</v>
      </c>
      <c r="H258" s="18">
        <f t="shared" ref="H258:H293" si="12">F258/48*100</f>
        <v>4.1666666666666661</v>
      </c>
      <c r="I258" s="18">
        <f t="shared" ref="I258:I293" si="13">G258/51.5*100</f>
        <v>18.446601941747574</v>
      </c>
      <c r="J258" s="37">
        <f t="shared" ref="J258:J293" si="14">E258*0.75+H258*0.1+I258*0.15</f>
        <v>45.403336591796077</v>
      </c>
      <c r="K258" s="52">
        <v>67</v>
      </c>
    </row>
    <row r="259" spans="1:11" x14ac:dyDescent="0.25">
      <c r="A259" s="13" t="s">
        <v>597</v>
      </c>
      <c r="B259" s="13" t="s">
        <v>651</v>
      </c>
      <c r="C259" s="13" t="s">
        <v>652</v>
      </c>
      <c r="D259" s="13" t="s">
        <v>356</v>
      </c>
      <c r="E259" s="22">
        <v>60.183066361556058</v>
      </c>
      <c r="F259" s="37"/>
      <c r="H259" s="18">
        <f t="shared" si="12"/>
        <v>0</v>
      </c>
      <c r="I259" s="18">
        <f t="shared" si="13"/>
        <v>0</v>
      </c>
      <c r="J259" s="37">
        <f t="shared" si="14"/>
        <v>45.137299771167044</v>
      </c>
      <c r="K259" s="52">
        <v>60.9</v>
      </c>
    </row>
    <row r="260" spans="1:11" x14ac:dyDescent="0.25">
      <c r="A260" s="13" t="s">
        <v>608</v>
      </c>
      <c r="B260" s="13" t="s">
        <v>651</v>
      </c>
      <c r="C260" s="13" t="s">
        <v>652</v>
      </c>
      <c r="D260" s="13" t="s">
        <v>356</v>
      </c>
      <c r="E260" s="22">
        <v>58.123569794050347</v>
      </c>
      <c r="F260" s="15" t="s">
        <v>778</v>
      </c>
      <c r="G260" s="14" t="s">
        <v>901</v>
      </c>
      <c r="H260" s="15">
        <f t="shared" si="12"/>
        <v>4.1666666666666661</v>
      </c>
      <c r="I260" s="15">
        <f t="shared" si="13"/>
        <v>6.7961165048543686</v>
      </c>
      <c r="J260" s="37">
        <f t="shared" si="14"/>
        <v>45.028761487932577</v>
      </c>
      <c r="K260" s="52">
        <v>52</v>
      </c>
    </row>
    <row r="261" spans="1:11" x14ac:dyDescent="0.25">
      <c r="A261" s="13" t="s">
        <v>599</v>
      </c>
      <c r="B261" s="13" t="s">
        <v>651</v>
      </c>
      <c r="C261" s="13" t="s">
        <v>652</v>
      </c>
      <c r="D261" s="13" t="s">
        <v>356</v>
      </c>
      <c r="E261" s="22">
        <v>59.954233409610978</v>
      </c>
      <c r="F261" s="18" t="s">
        <v>768</v>
      </c>
      <c r="H261" s="18">
        <f t="shared" si="12"/>
        <v>0</v>
      </c>
      <c r="I261" s="18">
        <f t="shared" si="13"/>
        <v>0</v>
      </c>
      <c r="J261" s="37">
        <f t="shared" si="14"/>
        <v>44.96567505720823</v>
      </c>
      <c r="K261" s="52">
        <v>71.8</v>
      </c>
    </row>
    <row r="262" spans="1:11" x14ac:dyDescent="0.25">
      <c r="A262" s="13" t="s">
        <v>614</v>
      </c>
      <c r="B262" s="13" t="s">
        <v>651</v>
      </c>
      <c r="C262" s="13" t="s">
        <v>652</v>
      </c>
      <c r="D262" s="13" t="s">
        <v>356</v>
      </c>
      <c r="E262" s="22">
        <v>56.750572082379861</v>
      </c>
      <c r="F262" s="15" t="s">
        <v>778</v>
      </c>
      <c r="G262" s="14" t="s">
        <v>905</v>
      </c>
      <c r="H262" s="15">
        <f t="shared" si="12"/>
        <v>4.1666666666666661</v>
      </c>
      <c r="I262" s="15">
        <f t="shared" si="13"/>
        <v>10.679611650485436</v>
      </c>
      <c r="J262" s="37">
        <f t="shared" si="14"/>
        <v>44.58153747602438</v>
      </c>
      <c r="K262" s="52">
        <v>65</v>
      </c>
    </row>
    <row r="263" spans="1:11" x14ac:dyDescent="0.25">
      <c r="A263" s="13" t="s">
        <v>607</v>
      </c>
      <c r="B263" s="13" t="s">
        <v>651</v>
      </c>
      <c r="C263" s="13" t="s">
        <v>652</v>
      </c>
      <c r="D263" s="13" t="s">
        <v>356</v>
      </c>
      <c r="E263" s="22">
        <v>58.810068649885579</v>
      </c>
      <c r="F263" s="15"/>
      <c r="G263" s="14"/>
      <c r="H263" s="15">
        <f t="shared" si="12"/>
        <v>0</v>
      </c>
      <c r="I263" s="15">
        <f t="shared" si="13"/>
        <v>0</v>
      </c>
      <c r="J263" s="37">
        <f t="shared" si="14"/>
        <v>44.107551487414185</v>
      </c>
      <c r="K263" s="52">
        <v>61.4</v>
      </c>
    </row>
    <row r="264" spans="1:11" x14ac:dyDescent="0.25">
      <c r="A264" s="13" t="s">
        <v>627</v>
      </c>
      <c r="B264" s="13" t="s">
        <v>651</v>
      </c>
      <c r="C264" s="13" t="s">
        <v>652</v>
      </c>
      <c r="D264" s="13" t="s">
        <v>356</v>
      </c>
      <c r="E264" s="22">
        <v>52.860411899313497</v>
      </c>
      <c r="F264" s="18" t="s">
        <v>778</v>
      </c>
      <c r="G264" s="11" t="s">
        <v>776</v>
      </c>
      <c r="H264" s="18">
        <f t="shared" si="12"/>
        <v>4.1666666666666661</v>
      </c>
      <c r="I264" s="18">
        <f t="shared" si="13"/>
        <v>25.242718446601941</v>
      </c>
      <c r="J264" s="37">
        <f t="shared" si="14"/>
        <v>43.84838335814208</v>
      </c>
      <c r="K264" s="52">
        <v>61.1</v>
      </c>
    </row>
    <row r="265" spans="1:11" x14ac:dyDescent="0.25">
      <c r="A265" s="13" t="s">
        <v>626</v>
      </c>
      <c r="B265" s="13" t="s">
        <v>651</v>
      </c>
      <c r="C265" s="13" t="s">
        <v>652</v>
      </c>
      <c r="D265" s="13" t="s">
        <v>356</v>
      </c>
      <c r="E265" s="22">
        <v>53.089244851258577</v>
      </c>
      <c r="F265" s="17">
        <v>2</v>
      </c>
      <c r="G265" s="16">
        <v>11.5</v>
      </c>
      <c r="H265" s="17">
        <f t="shared" si="12"/>
        <v>4.1666666666666661</v>
      </c>
      <c r="I265" s="17">
        <f t="shared" si="13"/>
        <v>22.330097087378643</v>
      </c>
      <c r="J265" s="37">
        <f t="shared" si="14"/>
        <v>43.583114868217393</v>
      </c>
      <c r="K265" s="52">
        <v>66.7</v>
      </c>
    </row>
    <row r="266" spans="1:11" x14ac:dyDescent="0.25">
      <c r="A266" s="13" t="s">
        <v>623</v>
      </c>
      <c r="B266" s="13" t="s">
        <v>651</v>
      </c>
      <c r="C266" s="13" t="s">
        <v>652</v>
      </c>
      <c r="D266" s="13" t="s">
        <v>356</v>
      </c>
      <c r="E266" s="22">
        <v>54.233409610983983</v>
      </c>
      <c r="F266" s="15" t="s">
        <v>768</v>
      </c>
      <c r="G266" s="14" t="s">
        <v>882</v>
      </c>
      <c r="H266" s="15">
        <f t="shared" si="12"/>
        <v>0</v>
      </c>
      <c r="I266" s="15">
        <f t="shared" si="13"/>
        <v>18.446601941747574</v>
      </c>
      <c r="J266" s="37">
        <f t="shared" si="14"/>
        <v>43.44204749950012</v>
      </c>
      <c r="K266" s="52">
        <v>61</v>
      </c>
    </row>
    <row r="267" spans="1:11" x14ac:dyDescent="0.25">
      <c r="A267" s="13" t="s">
        <v>619</v>
      </c>
      <c r="B267" s="13" t="s">
        <v>651</v>
      </c>
      <c r="C267" s="13" t="s">
        <v>652</v>
      </c>
      <c r="D267" s="13" t="s">
        <v>356</v>
      </c>
      <c r="E267" s="22">
        <v>55.835240274599542</v>
      </c>
      <c r="F267" s="15" t="s">
        <v>768</v>
      </c>
      <c r="G267" s="14" t="s">
        <v>799</v>
      </c>
      <c r="H267" s="15">
        <f t="shared" si="12"/>
        <v>0</v>
      </c>
      <c r="I267" s="15">
        <f t="shared" si="13"/>
        <v>9.7087378640776691</v>
      </c>
      <c r="J267" s="37">
        <f t="shared" si="14"/>
        <v>43.332740885561307</v>
      </c>
      <c r="K267" s="52">
        <v>60.8</v>
      </c>
    </row>
    <row r="268" spans="1:11" x14ac:dyDescent="0.25">
      <c r="A268" s="13" t="s">
        <v>631</v>
      </c>
      <c r="B268" s="13" t="s">
        <v>651</v>
      </c>
      <c r="C268" s="13" t="s">
        <v>652</v>
      </c>
      <c r="D268" s="13" t="s">
        <v>356</v>
      </c>
      <c r="E268" s="22">
        <v>51.716247139588091</v>
      </c>
      <c r="F268" s="18" t="s">
        <v>799</v>
      </c>
      <c r="G268" s="11" t="s">
        <v>801</v>
      </c>
      <c r="H268" s="18">
        <f t="shared" si="12"/>
        <v>10.416666666666668</v>
      </c>
      <c r="I268" s="18">
        <f t="shared" si="13"/>
        <v>20.388349514563107</v>
      </c>
      <c r="J268" s="37">
        <f t="shared" si="14"/>
        <v>42.887104448542196</v>
      </c>
      <c r="K268" s="52">
        <v>71.8</v>
      </c>
    </row>
    <row r="269" spans="1:11" x14ac:dyDescent="0.25">
      <c r="A269" s="13" t="s">
        <v>615</v>
      </c>
      <c r="B269" s="13" t="s">
        <v>651</v>
      </c>
      <c r="C269" s="13" t="s">
        <v>652</v>
      </c>
      <c r="D269" s="13" t="s">
        <v>356</v>
      </c>
      <c r="E269" s="22">
        <v>56.521739130434788</v>
      </c>
      <c r="F269" s="15"/>
      <c r="G269" s="14"/>
      <c r="H269" s="15">
        <f t="shared" si="12"/>
        <v>0</v>
      </c>
      <c r="I269" s="15">
        <f t="shared" si="13"/>
        <v>0</v>
      </c>
      <c r="J269" s="37">
        <f t="shared" si="14"/>
        <v>42.391304347826093</v>
      </c>
      <c r="K269" s="52">
        <v>68.8</v>
      </c>
    </row>
    <row r="270" spans="1:11" x14ac:dyDescent="0.25">
      <c r="A270" s="13" t="s">
        <v>617</v>
      </c>
      <c r="B270" s="13" t="s">
        <v>651</v>
      </c>
      <c r="C270" s="13" t="s">
        <v>652</v>
      </c>
      <c r="D270" s="13" t="s">
        <v>356</v>
      </c>
      <c r="E270" s="22">
        <v>56.292906178489702</v>
      </c>
      <c r="F270" s="37"/>
      <c r="H270" s="18">
        <f t="shared" si="12"/>
        <v>0</v>
      </c>
      <c r="I270" s="18">
        <f t="shared" si="13"/>
        <v>0</v>
      </c>
      <c r="J270" s="37">
        <f t="shared" si="14"/>
        <v>42.219679633867273</v>
      </c>
      <c r="K270" s="52">
        <v>23.2</v>
      </c>
    </row>
    <row r="271" spans="1:11" x14ac:dyDescent="0.25">
      <c r="A271" s="13" t="s">
        <v>624</v>
      </c>
      <c r="B271" s="13" t="s">
        <v>651</v>
      </c>
      <c r="C271" s="13" t="s">
        <v>652</v>
      </c>
      <c r="D271" s="13" t="s">
        <v>356</v>
      </c>
      <c r="E271" s="22">
        <v>53.775743707093824</v>
      </c>
      <c r="F271" s="15" t="s">
        <v>778</v>
      </c>
      <c r="G271" s="14" t="s">
        <v>762</v>
      </c>
      <c r="H271" s="15">
        <f t="shared" si="12"/>
        <v>4.1666666666666661</v>
      </c>
      <c r="I271" s="15">
        <f t="shared" si="13"/>
        <v>7.7669902912621351</v>
      </c>
      <c r="J271" s="37">
        <f t="shared" si="14"/>
        <v>41.913522990676356</v>
      </c>
      <c r="K271" s="52">
        <v>41.2</v>
      </c>
    </row>
    <row r="272" spans="1:11" x14ac:dyDescent="0.25">
      <c r="A272" s="13" t="s">
        <v>637</v>
      </c>
      <c r="B272" s="13" t="s">
        <v>651</v>
      </c>
      <c r="C272" s="13" t="s">
        <v>652</v>
      </c>
      <c r="D272" s="13" t="s">
        <v>356</v>
      </c>
      <c r="E272" s="22">
        <v>49.427917620137301</v>
      </c>
      <c r="F272" s="15" t="s">
        <v>762</v>
      </c>
      <c r="G272" s="14" t="s">
        <v>784</v>
      </c>
      <c r="H272" s="15">
        <f t="shared" si="12"/>
        <v>8.3333333333333321</v>
      </c>
      <c r="I272" s="15">
        <f t="shared" si="13"/>
        <v>22.330097087378643</v>
      </c>
      <c r="J272" s="37">
        <f t="shared" si="14"/>
        <v>41.253786111543107</v>
      </c>
      <c r="K272" s="52">
        <v>59.6</v>
      </c>
    </row>
    <row r="273" spans="1:11" x14ac:dyDescent="0.25">
      <c r="A273" s="13" t="s">
        <v>636</v>
      </c>
      <c r="B273" s="13" t="s">
        <v>651</v>
      </c>
      <c r="C273" s="13" t="s">
        <v>652</v>
      </c>
      <c r="D273" s="13" t="s">
        <v>356</v>
      </c>
      <c r="E273" s="22">
        <v>49.88558352402746</v>
      </c>
      <c r="F273" s="15" t="s">
        <v>778</v>
      </c>
      <c r="G273" s="14" t="s">
        <v>816</v>
      </c>
      <c r="H273" s="15">
        <f t="shared" si="12"/>
        <v>4.1666666666666661</v>
      </c>
      <c r="I273" s="15">
        <f t="shared" si="13"/>
        <v>19.417475728155338</v>
      </c>
      <c r="J273" s="37">
        <f t="shared" si="14"/>
        <v>40.743475668910563</v>
      </c>
      <c r="K273" s="52">
        <v>80.2</v>
      </c>
    </row>
    <row r="274" spans="1:11" x14ac:dyDescent="0.25">
      <c r="A274" s="13" t="s">
        <v>635</v>
      </c>
      <c r="B274" s="13" t="s">
        <v>651</v>
      </c>
      <c r="C274" s="13" t="s">
        <v>652</v>
      </c>
      <c r="D274" s="13" t="s">
        <v>356</v>
      </c>
      <c r="E274" s="22">
        <v>49.88558352402746</v>
      </c>
      <c r="F274" s="15" t="s">
        <v>778</v>
      </c>
      <c r="G274" s="14" t="s">
        <v>766</v>
      </c>
      <c r="H274" s="15">
        <f t="shared" si="12"/>
        <v>4.1666666666666661</v>
      </c>
      <c r="I274" s="15">
        <f t="shared" si="13"/>
        <v>15.53398058252427</v>
      </c>
      <c r="J274" s="37">
        <f t="shared" si="14"/>
        <v>40.160951397065901</v>
      </c>
      <c r="K274" s="52">
        <v>59</v>
      </c>
    </row>
    <row r="275" spans="1:11" x14ac:dyDescent="0.25">
      <c r="A275" s="13" t="s">
        <v>633</v>
      </c>
      <c r="B275" s="13" t="s">
        <v>651</v>
      </c>
      <c r="C275" s="13" t="s">
        <v>652</v>
      </c>
      <c r="D275" s="13" t="s">
        <v>356</v>
      </c>
      <c r="E275" s="22">
        <v>50.572082379862692</v>
      </c>
      <c r="F275" s="15" t="s">
        <v>778</v>
      </c>
      <c r="G275" s="14" t="s">
        <v>762</v>
      </c>
      <c r="H275" s="15">
        <f t="shared" si="12"/>
        <v>4.1666666666666661</v>
      </c>
      <c r="I275" s="15">
        <f t="shared" si="13"/>
        <v>7.7669902912621351</v>
      </c>
      <c r="J275" s="37">
        <f t="shared" si="14"/>
        <v>39.510776995253003</v>
      </c>
      <c r="K275" s="52">
        <v>48</v>
      </c>
    </row>
    <row r="276" spans="1:11" x14ac:dyDescent="0.25">
      <c r="A276" s="13" t="s">
        <v>638</v>
      </c>
      <c r="B276" s="13" t="s">
        <v>651</v>
      </c>
      <c r="C276" s="13" t="s">
        <v>652</v>
      </c>
      <c r="D276" s="13" t="s">
        <v>356</v>
      </c>
      <c r="E276" s="22">
        <v>49.199084668192214</v>
      </c>
      <c r="F276" s="18" t="s">
        <v>762</v>
      </c>
      <c r="G276" s="11" t="s">
        <v>780</v>
      </c>
      <c r="H276" s="18">
        <f t="shared" si="12"/>
        <v>8.3333333333333321</v>
      </c>
      <c r="I276" s="18">
        <f t="shared" si="13"/>
        <v>11.650485436893204</v>
      </c>
      <c r="J276" s="37">
        <f t="shared" si="14"/>
        <v>39.480219650011477</v>
      </c>
      <c r="K276" s="52">
        <v>62.5</v>
      </c>
    </row>
    <row r="277" spans="1:11" x14ac:dyDescent="0.25">
      <c r="A277" s="13" t="s">
        <v>628</v>
      </c>
      <c r="B277" s="13" t="s">
        <v>651</v>
      </c>
      <c r="C277" s="13" t="s">
        <v>652</v>
      </c>
      <c r="D277" s="13" t="s">
        <v>356</v>
      </c>
      <c r="E277" s="22">
        <v>52.173913043478258</v>
      </c>
      <c r="F277" s="15" t="s">
        <v>768</v>
      </c>
      <c r="G277" s="14" t="s">
        <v>768</v>
      </c>
      <c r="H277" s="15">
        <f t="shared" si="12"/>
        <v>0</v>
      </c>
      <c r="I277" s="15">
        <f t="shared" si="13"/>
        <v>0</v>
      </c>
      <c r="J277" s="37">
        <f t="shared" si="14"/>
        <v>39.130434782608695</v>
      </c>
      <c r="K277" s="52">
        <v>74.400000000000006</v>
      </c>
    </row>
    <row r="278" spans="1:11" x14ac:dyDescent="0.25">
      <c r="A278" s="13" t="s">
        <v>629</v>
      </c>
      <c r="B278" s="13" t="s">
        <v>651</v>
      </c>
      <c r="C278" s="13" t="s">
        <v>652</v>
      </c>
      <c r="D278" s="13" t="s">
        <v>356</v>
      </c>
      <c r="E278" s="22">
        <v>51.945080091533178</v>
      </c>
      <c r="F278" s="15" t="s">
        <v>768</v>
      </c>
      <c r="G278" s="14" t="s">
        <v>768</v>
      </c>
      <c r="H278" s="15">
        <f t="shared" si="12"/>
        <v>0</v>
      </c>
      <c r="I278" s="15">
        <f t="shared" si="13"/>
        <v>0</v>
      </c>
      <c r="J278" s="37">
        <f t="shared" si="14"/>
        <v>38.958810068649882</v>
      </c>
      <c r="K278" s="52">
        <v>69.599999999999994</v>
      </c>
    </row>
    <row r="279" spans="1:11" x14ac:dyDescent="0.25">
      <c r="A279" s="13" t="s">
        <v>630</v>
      </c>
      <c r="B279" s="13" t="s">
        <v>651</v>
      </c>
      <c r="C279" s="13" t="s">
        <v>652</v>
      </c>
      <c r="D279" s="13" t="s">
        <v>356</v>
      </c>
      <c r="E279" s="22">
        <v>51.945080091533178</v>
      </c>
      <c r="F279" s="15"/>
      <c r="G279" s="14"/>
      <c r="H279" s="15">
        <f t="shared" si="12"/>
        <v>0</v>
      </c>
      <c r="I279" s="15">
        <f t="shared" si="13"/>
        <v>0</v>
      </c>
      <c r="J279" s="37">
        <f t="shared" si="14"/>
        <v>38.958810068649882</v>
      </c>
      <c r="K279" s="52">
        <v>68</v>
      </c>
    </row>
    <row r="280" spans="1:11" x14ac:dyDescent="0.25">
      <c r="A280" s="13" t="s">
        <v>643</v>
      </c>
      <c r="B280" s="13" t="s">
        <v>651</v>
      </c>
      <c r="C280" s="13" t="s">
        <v>652</v>
      </c>
      <c r="D280" s="13" t="s">
        <v>356</v>
      </c>
      <c r="E280" s="22">
        <v>46.453089244851256</v>
      </c>
      <c r="F280" s="15" t="s">
        <v>762</v>
      </c>
      <c r="G280" s="14" t="s">
        <v>772</v>
      </c>
      <c r="H280" s="15">
        <f t="shared" si="12"/>
        <v>8.3333333333333321</v>
      </c>
      <c r="I280" s="15">
        <f t="shared" si="13"/>
        <v>21.359223300970871</v>
      </c>
      <c r="J280" s="37">
        <f t="shared" si="14"/>
        <v>38.877033762117414</v>
      </c>
      <c r="K280" s="52">
        <v>70.599999999999994</v>
      </c>
    </row>
    <row r="281" spans="1:11" x14ac:dyDescent="0.25">
      <c r="A281" s="13" t="s">
        <v>634</v>
      </c>
      <c r="B281" s="13" t="s">
        <v>651</v>
      </c>
      <c r="C281" s="13" t="s">
        <v>652</v>
      </c>
      <c r="D281" s="13" t="s">
        <v>356</v>
      </c>
      <c r="E281" s="22">
        <v>50.114416475972533</v>
      </c>
      <c r="F281" s="17" t="s">
        <v>778</v>
      </c>
      <c r="G281" s="16" t="s">
        <v>778</v>
      </c>
      <c r="H281" s="17">
        <f t="shared" si="12"/>
        <v>4.1666666666666661</v>
      </c>
      <c r="I281" s="17">
        <f t="shared" si="13"/>
        <v>3.8834951456310676</v>
      </c>
      <c r="J281" s="37">
        <f t="shared" si="14"/>
        <v>38.585003295490729</v>
      </c>
      <c r="K281" s="52">
        <v>48</v>
      </c>
    </row>
    <row r="282" spans="1:11" x14ac:dyDescent="0.25">
      <c r="A282" s="13" t="s">
        <v>639</v>
      </c>
      <c r="B282" s="13" t="s">
        <v>651</v>
      </c>
      <c r="C282" s="13" t="s">
        <v>652</v>
      </c>
      <c r="D282" s="13" t="s">
        <v>356</v>
      </c>
      <c r="E282" s="22">
        <v>48.970251716247141</v>
      </c>
      <c r="F282" s="15" t="s">
        <v>762</v>
      </c>
      <c r="G282" s="14" t="s">
        <v>908</v>
      </c>
      <c r="H282" s="15">
        <f t="shared" si="12"/>
        <v>8.3333333333333321</v>
      </c>
      <c r="I282" s="15">
        <f t="shared" si="13"/>
        <v>2.912621359223301</v>
      </c>
      <c r="J282" s="37">
        <f t="shared" si="14"/>
        <v>37.997915324402186</v>
      </c>
      <c r="K282" s="52">
        <v>53.4</v>
      </c>
    </row>
    <row r="283" spans="1:11" x14ac:dyDescent="0.25">
      <c r="A283" s="13" t="s">
        <v>632</v>
      </c>
      <c r="B283" s="13" t="s">
        <v>651</v>
      </c>
      <c r="C283" s="13" t="s">
        <v>652</v>
      </c>
      <c r="D283" s="13" t="s">
        <v>356</v>
      </c>
      <c r="E283" s="22">
        <v>50.572082379862692</v>
      </c>
      <c r="F283" s="15"/>
      <c r="G283" s="14"/>
      <c r="H283" s="15">
        <f t="shared" si="12"/>
        <v>0</v>
      </c>
      <c r="I283" s="15">
        <f t="shared" si="13"/>
        <v>0</v>
      </c>
      <c r="J283" s="37">
        <f t="shared" si="14"/>
        <v>37.929061784897016</v>
      </c>
      <c r="K283" s="52">
        <v>58.3</v>
      </c>
    </row>
    <row r="284" spans="1:11" x14ac:dyDescent="0.25">
      <c r="A284" s="13" t="s">
        <v>645</v>
      </c>
      <c r="B284" s="13" t="s">
        <v>651</v>
      </c>
      <c r="C284" s="13" t="s">
        <v>652</v>
      </c>
      <c r="D284" s="13" t="s">
        <v>356</v>
      </c>
      <c r="E284" s="22">
        <v>42.10526315789474</v>
      </c>
      <c r="F284" s="15">
        <v>5</v>
      </c>
      <c r="G284" s="14" t="s">
        <v>820</v>
      </c>
      <c r="H284" s="15">
        <f t="shared" si="12"/>
        <v>10.416666666666668</v>
      </c>
      <c r="I284" s="15">
        <f t="shared" si="13"/>
        <v>34.95145631067961</v>
      </c>
      <c r="J284" s="37">
        <f t="shared" si="14"/>
        <v>37.86333248168966</v>
      </c>
      <c r="K284" s="52">
        <v>80.5</v>
      </c>
    </row>
    <row r="285" spans="1:11" x14ac:dyDescent="0.25">
      <c r="A285" s="13" t="s">
        <v>640</v>
      </c>
      <c r="B285" s="13" t="s">
        <v>651</v>
      </c>
      <c r="C285" s="13" t="s">
        <v>652</v>
      </c>
      <c r="D285" s="13" t="s">
        <v>356</v>
      </c>
      <c r="E285" s="22">
        <v>48.741418764302061</v>
      </c>
      <c r="F285" s="15" t="s">
        <v>768</v>
      </c>
      <c r="G285" s="14" t="s">
        <v>768</v>
      </c>
      <c r="H285" s="15">
        <f t="shared" si="12"/>
        <v>0</v>
      </c>
      <c r="I285" s="15">
        <f t="shared" si="13"/>
        <v>0</v>
      </c>
      <c r="J285" s="37">
        <f t="shared" si="14"/>
        <v>36.556064073226544</v>
      </c>
      <c r="K285" s="52">
        <v>54.7</v>
      </c>
    </row>
    <row r="286" spans="1:11" x14ac:dyDescent="0.25">
      <c r="A286" s="13" t="s">
        <v>642</v>
      </c>
      <c r="B286" s="13" t="s">
        <v>651</v>
      </c>
      <c r="C286" s="13" t="s">
        <v>652</v>
      </c>
      <c r="D286" s="13" t="s">
        <v>356</v>
      </c>
      <c r="E286" s="22">
        <v>46.681922196796336</v>
      </c>
      <c r="F286" s="15" t="s">
        <v>778</v>
      </c>
      <c r="G286" s="14" t="s">
        <v>901</v>
      </c>
      <c r="H286" s="15">
        <f t="shared" si="12"/>
        <v>4.1666666666666661</v>
      </c>
      <c r="I286" s="15">
        <f t="shared" si="13"/>
        <v>6.7961165048543686</v>
      </c>
      <c r="J286" s="37">
        <f t="shared" si="14"/>
        <v>36.447525789992071</v>
      </c>
      <c r="K286" s="52">
        <v>52.2</v>
      </c>
    </row>
    <row r="287" spans="1:11" x14ac:dyDescent="0.25">
      <c r="A287" s="13" t="s">
        <v>641</v>
      </c>
      <c r="B287" s="13" t="s">
        <v>651</v>
      </c>
      <c r="C287" s="13" t="s">
        <v>652</v>
      </c>
      <c r="D287" s="13" t="s">
        <v>356</v>
      </c>
      <c r="E287" s="22">
        <v>48.054919908466822</v>
      </c>
      <c r="F287" s="15"/>
      <c r="G287" s="14"/>
      <c r="H287" s="15">
        <f t="shared" si="12"/>
        <v>0</v>
      </c>
      <c r="I287" s="15">
        <f t="shared" si="13"/>
        <v>0</v>
      </c>
      <c r="J287" s="37">
        <f t="shared" si="14"/>
        <v>36.041189931350118</v>
      </c>
      <c r="K287" s="52">
        <v>52.8</v>
      </c>
    </row>
    <row r="288" spans="1:11" x14ac:dyDescent="0.25">
      <c r="A288" s="13" t="s">
        <v>644</v>
      </c>
      <c r="B288" s="13" t="s">
        <v>651</v>
      </c>
      <c r="C288" s="13" t="s">
        <v>652</v>
      </c>
      <c r="D288" s="13" t="s">
        <v>356</v>
      </c>
      <c r="E288" s="22">
        <v>43.707093821510298</v>
      </c>
      <c r="F288" s="44"/>
      <c r="G288" s="20"/>
      <c r="H288" s="17">
        <f t="shared" si="12"/>
        <v>0</v>
      </c>
      <c r="I288" s="17">
        <f t="shared" si="13"/>
        <v>0</v>
      </c>
      <c r="J288" s="37">
        <f t="shared" si="14"/>
        <v>32.780320366132727</v>
      </c>
      <c r="K288" s="52">
        <v>50.5</v>
      </c>
    </row>
    <row r="289" spans="1:11" x14ac:dyDescent="0.25">
      <c r="A289" s="13" t="s">
        <v>648</v>
      </c>
      <c r="B289" s="13" t="s">
        <v>651</v>
      </c>
      <c r="C289" s="13" t="s">
        <v>652</v>
      </c>
      <c r="D289" s="13" t="s">
        <v>356</v>
      </c>
      <c r="E289" s="22">
        <v>39.588100686498855</v>
      </c>
      <c r="F289" s="15" t="s">
        <v>866</v>
      </c>
      <c r="G289" s="14" t="s">
        <v>780</v>
      </c>
      <c r="H289" s="15">
        <f t="shared" si="12"/>
        <v>12.083333333333334</v>
      </c>
      <c r="I289" s="15">
        <f t="shared" si="13"/>
        <v>11.650485436893204</v>
      </c>
      <c r="J289" s="37">
        <f t="shared" si="14"/>
        <v>32.646981663741457</v>
      </c>
      <c r="K289" s="52">
        <v>61</v>
      </c>
    </row>
    <row r="290" spans="1:11" x14ac:dyDescent="0.25">
      <c r="A290" s="13" t="s">
        <v>646</v>
      </c>
      <c r="B290" s="13" t="s">
        <v>651</v>
      </c>
      <c r="C290" s="13" t="s">
        <v>652</v>
      </c>
      <c r="D290" s="13" t="s">
        <v>356</v>
      </c>
      <c r="E290" s="22">
        <v>40.732265446224261</v>
      </c>
      <c r="F290" s="15" t="s">
        <v>768</v>
      </c>
      <c r="G290" s="14" t="s">
        <v>908</v>
      </c>
      <c r="H290" s="15">
        <f t="shared" si="12"/>
        <v>0</v>
      </c>
      <c r="I290" s="15">
        <f t="shared" si="13"/>
        <v>2.912621359223301</v>
      </c>
      <c r="J290" s="37">
        <f t="shared" si="14"/>
        <v>30.986092288551692</v>
      </c>
      <c r="K290" s="52">
        <v>55.9</v>
      </c>
    </row>
    <row r="291" spans="1:11" x14ac:dyDescent="0.25">
      <c r="A291" s="13" t="s">
        <v>647</v>
      </c>
      <c r="B291" s="13" t="s">
        <v>651</v>
      </c>
      <c r="C291" s="13" t="s">
        <v>652</v>
      </c>
      <c r="D291" s="13" t="s">
        <v>356</v>
      </c>
      <c r="E291" s="22">
        <v>40.503432494279174</v>
      </c>
      <c r="F291" s="15"/>
      <c r="G291" s="14"/>
      <c r="H291" s="15">
        <f t="shared" si="12"/>
        <v>0</v>
      </c>
      <c r="I291" s="15">
        <f t="shared" si="13"/>
        <v>0</v>
      </c>
      <c r="J291" s="37">
        <f t="shared" si="14"/>
        <v>30.377574370709382</v>
      </c>
      <c r="K291" s="52">
        <v>52.8</v>
      </c>
    </row>
    <row r="292" spans="1:11" x14ac:dyDescent="0.25">
      <c r="A292" s="13" t="s">
        <v>649</v>
      </c>
      <c r="B292" s="13" t="s">
        <v>651</v>
      </c>
      <c r="C292" s="13" t="s">
        <v>652</v>
      </c>
      <c r="D292" s="13" t="s">
        <v>356</v>
      </c>
      <c r="E292" s="22">
        <v>38.215102974828376</v>
      </c>
      <c r="F292" s="15" t="s">
        <v>778</v>
      </c>
      <c r="G292" s="14" t="s">
        <v>768</v>
      </c>
      <c r="H292" s="15">
        <f t="shared" si="12"/>
        <v>4.1666666666666661</v>
      </c>
      <c r="I292" s="15">
        <f t="shared" si="13"/>
        <v>0</v>
      </c>
      <c r="J292" s="37">
        <f t="shared" si="14"/>
        <v>29.077993897787952</v>
      </c>
      <c r="K292" s="52">
        <v>48.8</v>
      </c>
    </row>
    <row r="293" spans="1:11" x14ac:dyDescent="0.25">
      <c r="A293" s="13" t="s">
        <v>650</v>
      </c>
      <c r="B293" s="13" t="s">
        <v>651</v>
      </c>
      <c r="C293" s="13" t="s">
        <v>652</v>
      </c>
      <c r="D293" s="13" t="s">
        <v>356</v>
      </c>
      <c r="E293" s="22">
        <v>29.290617848970253</v>
      </c>
      <c r="F293" s="15"/>
      <c r="G293" s="14"/>
      <c r="H293" s="15">
        <f t="shared" si="12"/>
        <v>0</v>
      </c>
      <c r="I293" s="15">
        <f t="shared" si="13"/>
        <v>0</v>
      </c>
      <c r="J293" s="37">
        <f t="shared" si="14"/>
        <v>21.967963386727689</v>
      </c>
      <c r="K293" s="52">
        <v>66.599999999999994</v>
      </c>
    </row>
  </sheetData>
  <autoFilter ref="K1:K304" xr:uid="{9D7797B9-9D50-43D4-AA8D-235360AFBA97}"/>
  <sortState xmlns:xlrd2="http://schemas.microsoft.com/office/spreadsheetml/2017/richdata2" ref="A2:K294">
    <sortCondition descending="1" ref="J1:J294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B3FD-EEEE-415E-9405-5C05E0D20E5F}">
  <dimension ref="A1:K76"/>
  <sheetViews>
    <sheetView workbookViewId="0">
      <selection activeCell="E1" sqref="E1:E1048576"/>
    </sheetView>
  </sheetViews>
  <sheetFormatPr defaultRowHeight="14" x14ac:dyDescent="0.25"/>
  <cols>
    <col min="1" max="1" width="16.7265625" style="3" customWidth="1" collapsed="1"/>
    <col min="2" max="4" width="13.6328125" style="3" customWidth="1" collapsed="1"/>
    <col min="5" max="5" width="15.1796875" style="40" customWidth="1"/>
    <col min="6" max="9" width="8.7265625" style="42" customWidth="1"/>
    <col min="10" max="10" width="8.7265625" style="41" customWidth="1"/>
    <col min="11" max="11" width="8.7265625" style="3"/>
  </cols>
  <sheetData>
    <row r="1" spans="1:11" ht="25" x14ac:dyDescent="0.2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758</v>
      </c>
      <c r="G1" s="39" t="s">
        <v>759</v>
      </c>
      <c r="H1" s="39" t="s">
        <v>760</v>
      </c>
      <c r="I1" s="39" t="s">
        <v>761</v>
      </c>
      <c r="J1" s="39" t="s">
        <v>897</v>
      </c>
      <c r="K1" s="39" t="s">
        <v>896</v>
      </c>
    </row>
    <row r="2" spans="1:11" x14ac:dyDescent="0.25">
      <c r="A2" s="1" t="s">
        <v>657</v>
      </c>
      <c r="B2" s="1" t="s">
        <v>651</v>
      </c>
      <c r="C2" s="1" t="s">
        <v>652</v>
      </c>
      <c r="D2" s="1" t="s">
        <v>728</v>
      </c>
      <c r="E2" s="40">
        <v>95.952380952380949</v>
      </c>
      <c r="F2" s="26" t="s">
        <v>931</v>
      </c>
      <c r="G2" s="27" t="s">
        <v>852</v>
      </c>
      <c r="H2" s="28">
        <f t="shared" ref="H2:H33" si="0">F2/32.7*100</f>
        <v>100</v>
      </c>
      <c r="I2" s="28">
        <f t="shared" ref="I2:I33" si="1">G2/48.5*100</f>
        <v>74.226804123711347</v>
      </c>
      <c r="J2" s="41">
        <f t="shared" ref="J2:J33" si="2">E2*0.75+H2*0.1+I2*0.15</f>
        <v>93.098306332842412</v>
      </c>
      <c r="K2" s="31">
        <v>80.2</v>
      </c>
    </row>
    <row r="3" spans="1:11" x14ac:dyDescent="0.25">
      <c r="A3" s="1" t="s">
        <v>653</v>
      </c>
      <c r="B3" s="1" t="s">
        <v>651</v>
      </c>
      <c r="C3" s="1" t="s">
        <v>652</v>
      </c>
      <c r="D3" s="1" t="s">
        <v>728</v>
      </c>
      <c r="E3" s="40">
        <v>100</v>
      </c>
      <c r="F3" s="26" t="s">
        <v>779</v>
      </c>
      <c r="G3" s="27" t="s">
        <v>852</v>
      </c>
      <c r="H3" s="28">
        <f t="shared" si="0"/>
        <v>48.929663608562684</v>
      </c>
      <c r="I3" s="28">
        <f t="shared" si="1"/>
        <v>74.226804123711347</v>
      </c>
      <c r="J3" s="41">
        <f t="shared" si="2"/>
        <v>91.026986979412968</v>
      </c>
      <c r="K3" s="31">
        <v>80.599999999999994</v>
      </c>
    </row>
    <row r="4" spans="1:11" x14ac:dyDescent="0.25">
      <c r="A4" s="1" t="s">
        <v>667</v>
      </c>
      <c r="B4" s="1" t="s">
        <v>651</v>
      </c>
      <c r="C4" s="1" t="s">
        <v>652</v>
      </c>
      <c r="D4" s="1" t="s">
        <v>728</v>
      </c>
      <c r="E4" s="40">
        <v>90.238095238095241</v>
      </c>
      <c r="F4" s="26" t="s">
        <v>929</v>
      </c>
      <c r="G4" s="27" t="s">
        <v>930</v>
      </c>
      <c r="H4" s="28">
        <f t="shared" si="0"/>
        <v>75.840978593272169</v>
      </c>
      <c r="I4" s="28">
        <f t="shared" si="1"/>
        <v>100</v>
      </c>
      <c r="J4" s="41">
        <f t="shared" si="2"/>
        <v>90.262669287898646</v>
      </c>
      <c r="K4" s="31">
        <v>80</v>
      </c>
    </row>
    <row r="5" spans="1:11" x14ac:dyDescent="0.25">
      <c r="A5" s="1" t="s">
        <v>654</v>
      </c>
      <c r="B5" s="1" t="s">
        <v>651</v>
      </c>
      <c r="C5" s="1" t="s">
        <v>652</v>
      </c>
      <c r="D5" s="1" t="s">
        <v>728</v>
      </c>
      <c r="E5" s="40">
        <v>99.523809523809518</v>
      </c>
      <c r="F5" s="24">
        <v>10.3</v>
      </c>
      <c r="G5" s="24" t="s">
        <v>861</v>
      </c>
      <c r="H5" s="25">
        <f t="shared" si="0"/>
        <v>31.49847094801223</v>
      </c>
      <c r="I5" s="25">
        <f t="shared" si="1"/>
        <v>76.288659793814432</v>
      </c>
      <c r="J5" s="41">
        <f t="shared" si="2"/>
        <v>89.236003206730516</v>
      </c>
      <c r="K5" s="31">
        <v>85.2</v>
      </c>
    </row>
    <row r="6" spans="1:11" x14ac:dyDescent="0.25">
      <c r="A6" s="1" t="s">
        <v>659</v>
      </c>
      <c r="B6" s="1" t="s">
        <v>651</v>
      </c>
      <c r="C6" s="1" t="s">
        <v>652</v>
      </c>
      <c r="D6" s="1" t="s">
        <v>728</v>
      </c>
      <c r="E6" s="40">
        <v>95</v>
      </c>
      <c r="F6" s="26" t="s">
        <v>776</v>
      </c>
      <c r="G6" s="27" t="s">
        <v>854</v>
      </c>
      <c r="H6" s="28">
        <f t="shared" si="0"/>
        <v>39.755351681957187</v>
      </c>
      <c r="I6" s="28">
        <f t="shared" si="1"/>
        <v>87.628865979381445</v>
      </c>
      <c r="J6" s="41">
        <f t="shared" si="2"/>
        <v>88.369865065102942</v>
      </c>
      <c r="K6" s="31">
        <v>82.1</v>
      </c>
    </row>
    <row r="7" spans="1:11" x14ac:dyDescent="0.25">
      <c r="A7" s="1" t="s">
        <v>662</v>
      </c>
      <c r="B7" s="1" t="s">
        <v>651</v>
      </c>
      <c r="C7" s="1" t="s">
        <v>652</v>
      </c>
      <c r="D7" s="1" t="s">
        <v>728</v>
      </c>
      <c r="E7" s="40">
        <v>94.761904761904759</v>
      </c>
      <c r="F7" s="24">
        <v>12</v>
      </c>
      <c r="G7" s="24">
        <v>42</v>
      </c>
      <c r="H7" s="25">
        <f t="shared" si="0"/>
        <v>36.697247706422012</v>
      </c>
      <c r="I7" s="25">
        <f t="shared" si="1"/>
        <v>86.597938144329902</v>
      </c>
      <c r="J7" s="41">
        <f t="shared" si="2"/>
        <v>87.730844063720255</v>
      </c>
      <c r="K7" s="31">
        <v>80</v>
      </c>
    </row>
    <row r="8" spans="1:11" x14ac:dyDescent="0.25">
      <c r="A8" s="1" t="s">
        <v>668</v>
      </c>
      <c r="B8" s="1" t="s">
        <v>651</v>
      </c>
      <c r="C8" s="1" t="s">
        <v>652</v>
      </c>
      <c r="D8" s="1" t="s">
        <v>728</v>
      </c>
      <c r="E8" s="40">
        <v>89.047619047619051</v>
      </c>
      <c r="F8" s="26" t="s">
        <v>932</v>
      </c>
      <c r="G8" s="27" t="s">
        <v>811</v>
      </c>
      <c r="H8" s="28">
        <f t="shared" si="0"/>
        <v>63.302752293577967</v>
      </c>
      <c r="I8" s="28">
        <f t="shared" si="1"/>
        <v>95.876288659793815</v>
      </c>
      <c r="J8" s="41">
        <f t="shared" si="2"/>
        <v>87.497432814041161</v>
      </c>
      <c r="K8" s="31">
        <v>83.8</v>
      </c>
    </row>
    <row r="9" spans="1:11" x14ac:dyDescent="0.25">
      <c r="A9" s="1" t="s">
        <v>661</v>
      </c>
      <c r="B9" s="1" t="s">
        <v>651</v>
      </c>
      <c r="C9" s="1" t="s">
        <v>652</v>
      </c>
      <c r="D9" s="1" t="s">
        <v>728</v>
      </c>
      <c r="E9" s="40">
        <v>95</v>
      </c>
      <c r="F9" s="26" t="s">
        <v>791</v>
      </c>
      <c r="G9" s="27" t="s">
        <v>827</v>
      </c>
      <c r="H9" s="28">
        <f t="shared" si="0"/>
        <v>44.342507645259936</v>
      </c>
      <c r="I9" s="28">
        <f t="shared" si="1"/>
        <v>75.257731958762889</v>
      </c>
      <c r="J9" s="41">
        <f t="shared" si="2"/>
        <v>86.97291055834043</v>
      </c>
      <c r="K9" s="31">
        <v>80.5</v>
      </c>
    </row>
    <row r="10" spans="1:11" x14ac:dyDescent="0.25">
      <c r="A10" s="1" t="s">
        <v>663</v>
      </c>
      <c r="B10" s="1" t="s">
        <v>651</v>
      </c>
      <c r="C10" s="1" t="s">
        <v>652</v>
      </c>
      <c r="D10" s="1" t="s">
        <v>728</v>
      </c>
      <c r="E10" s="40">
        <v>93.80952380952381</v>
      </c>
      <c r="F10" s="26" t="s">
        <v>781</v>
      </c>
      <c r="G10" s="27" t="s">
        <v>852</v>
      </c>
      <c r="H10" s="28">
        <f t="shared" si="0"/>
        <v>50.458715596330272</v>
      </c>
      <c r="I10" s="28">
        <f t="shared" si="1"/>
        <v>74.226804123711347</v>
      </c>
      <c r="J10" s="41">
        <f t="shared" si="2"/>
        <v>86.537035035332593</v>
      </c>
      <c r="K10" s="31">
        <v>84.6</v>
      </c>
    </row>
    <row r="11" spans="1:11" x14ac:dyDescent="0.25">
      <c r="A11" s="1" t="s">
        <v>664</v>
      </c>
      <c r="B11" s="1" t="s">
        <v>651</v>
      </c>
      <c r="C11" s="1" t="s">
        <v>652</v>
      </c>
      <c r="D11" s="1" t="s">
        <v>728</v>
      </c>
      <c r="E11" s="40">
        <v>91.19047619047619</v>
      </c>
      <c r="F11" s="26" t="s">
        <v>805</v>
      </c>
      <c r="G11" s="27" t="s">
        <v>785</v>
      </c>
      <c r="H11" s="28">
        <f t="shared" si="0"/>
        <v>82.568807339449535</v>
      </c>
      <c r="I11" s="28">
        <f t="shared" si="1"/>
        <v>59.793814432989691</v>
      </c>
      <c r="J11" s="41">
        <f t="shared" si="2"/>
        <v>85.61881004175055</v>
      </c>
      <c r="K11" s="31">
        <v>76.900000000000006</v>
      </c>
    </row>
    <row r="12" spans="1:11" x14ac:dyDescent="0.25">
      <c r="A12" s="1" t="s">
        <v>660</v>
      </c>
      <c r="B12" s="1" t="s">
        <v>651</v>
      </c>
      <c r="C12" s="1" t="s">
        <v>652</v>
      </c>
      <c r="D12" s="1" t="s">
        <v>728</v>
      </c>
      <c r="E12" s="40">
        <v>95</v>
      </c>
      <c r="F12" s="26" t="s">
        <v>766</v>
      </c>
      <c r="G12" s="27" t="s">
        <v>803</v>
      </c>
      <c r="H12" s="28">
        <f t="shared" si="0"/>
        <v>24.464831804281342</v>
      </c>
      <c r="I12" s="28">
        <f t="shared" si="1"/>
        <v>72.164948453608247</v>
      </c>
      <c r="J12" s="41">
        <f t="shared" si="2"/>
        <v>84.521225448469366</v>
      </c>
      <c r="K12" s="31">
        <v>70.900000000000006</v>
      </c>
    </row>
    <row r="13" spans="1:11" x14ac:dyDescent="0.25">
      <c r="A13" s="1" t="s">
        <v>655</v>
      </c>
      <c r="B13" s="1" t="s">
        <v>651</v>
      </c>
      <c r="C13" s="1" t="s">
        <v>652</v>
      </c>
      <c r="D13" s="1" t="s">
        <v>728</v>
      </c>
      <c r="E13" s="40">
        <v>97.857142857142861</v>
      </c>
      <c r="F13" s="26" t="s">
        <v>780</v>
      </c>
      <c r="G13" s="27" t="s">
        <v>872</v>
      </c>
      <c r="H13" s="28">
        <f t="shared" si="0"/>
        <v>18.348623853211006</v>
      </c>
      <c r="I13" s="28">
        <f t="shared" si="1"/>
        <v>53.608247422680414</v>
      </c>
      <c r="J13" s="41">
        <f t="shared" si="2"/>
        <v>83.268956641580303</v>
      </c>
      <c r="K13" s="31">
        <v>82.2</v>
      </c>
    </row>
    <row r="14" spans="1:11" x14ac:dyDescent="0.25">
      <c r="A14" s="1" t="s">
        <v>656</v>
      </c>
      <c r="B14" s="1" t="s">
        <v>651</v>
      </c>
      <c r="C14" s="1" t="s">
        <v>652</v>
      </c>
      <c r="D14" s="1" t="s">
        <v>728</v>
      </c>
      <c r="E14" s="40">
        <v>96.190476190476176</v>
      </c>
      <c r="F14" s="26" t="s">
        <v>762</v>
      </c>
      <c r="G14" s="27" t="s">
        <v>773</v>
      </c>
      <c r="H14" s="28">
        <f t="shared" si="0"/>
        <v>12.232415902140671</v>
      </c>
      <c r="I14" s="28">
        <f t="shared" si="1"/>
        <v>61.855670103092784</v>
      </c>
      <c r="J14" s="41">
        <f t="shared" si="2"/>
        <v>82.644449248535125</v>
      </c>
      <c r="K14" s="31">
        <v>65.599999999999994</v>
      </c>
    </row>
    <row r="15" spans="1:11" x14ac:dyDescent="0.25">
      <c r="A15" s="1" t="s">
        <v>658</v>
      </c>
      <c r="B15" s="1" t="s">
        <v>651</v>
      </c>
      <c r="C15" s="1" t="s">
        <v>652</v>
      </c>
      <c r="D15" s="1" t="s">
        <v>728</v>
      </c>
      <c r="E15" s="40">
        <v>95.952380952380949</v>
      </c>
      <c r="F15" s="26" t="s">
        <v>799</v>
      </c>
      <c r="G15" s="27" t="s">
        <v>774</v>
      </c>
      <c r="H15" s="28">
        <f t="shared" si="0"/>
        <v>15.290519877675839</v>
      </c>
      <c r="I15" s="28">
        <f t="shared" si="1"/>
        <v>41.237113402061851</v>
      </c>
      <c r="J15" s="41">
        <f t="shared" si="2"/>
        <v>79.678904712362566</v>
      </c>
      <c r="K15" s="31">
        <v>78.7</v>
      </c>
    </row>
    <row r="16" spans="1:11" x14ac:dyDescent="0.25">
      <c r="A16" s="1" t="s">
        <v>665</v>
      </c>
      <c r="B16" s="1" t="s">
        <v>651</v>
      </c>
      <c r="C16" s="1" t="s">
        <v>652</v>
      </c>
      <c r="D16" s="1" t="s">
        <v>728</v>
      </c>
      <c r="E16" s="40">
        <v>90.952380952380935</v>
      </c>
      <c r="F16" s="26" t="s">
        <v>830</v>
      </c>
      <c r="G16" s="27" t="s">
        <v>805</v>
      </c>
      <c r="H16" s="28">
        <f t="shared" si="0"/>
        <v>27.52293577981651</v>
      </c>
      <c r="I16" s="28">
        <f t="shared" si="1"/>
        <v>55.670103092783506</v>
      </c>
      <c r="J16" s="41">
        <f t="shared" si="2"/>
        <v>79.317094756184872</v>
      </c>
      <c r="K16" s="31">
        <v>77.599999999999994</v>
      </c>
    </row>
    <row r="17" spans="1:11" x14ac:dyDescent="0.25">
      <c r="A17" s="1" t="s">
        <v>666</v>
      </c>
      <c r="B17" s="1" t="s">
        <v>651</v>
      </c>
      <c r="C17" s="1" t="s">
        <v>652</v>
      </c>
      <c r="D17" s="1" t="s">
        <v>728</v>
      </c>
      <c r="E17" s="40">
        <v>90.238095238095241</v>
      </c>
      <c r="F17" s="26" t="s">
        <v>914</v>
      </c>
      <c r="G17" s="27" t="s">
        <v>808</v>
      </c>
      <c r="H17" s="28">
        <f t="shared" si="0"/>
        <v>28.74617737003058</v>
      </c>
      <c r="I17" s="28">
        <f t="shared" si="1"/>
        <v>54.639175257731956</v>
      </c>
      <c r="J17" s="41">
        <f t="shared" si="2"/>
        <v>78.749065454234284</v>
      </c>
      <c r="K17" s="31">
        <v>75.2</v>
      </c>
    </row>
    <row r="18" spans="1:11" x14ac:dyDescent="0.25">
      <c r="A18" s="1" t="s">
        <v>670</v>
      </c>
      <c r="B18" s="1" t="s">
        <v>651</v>
      </c>
      <c r="C18" s="1" t="s">
        <v>652</v>
      </c>
      <c r="D18" s="1" t="s">
        <v>728</v>
      </c>
      <c r="E18" s="40">
        <v>88.095238095238088</v>
      </c>
      <c r="F18" s="26" t="s">
        <v>780</v>
      </c>
      <c r="G18" s="27" t="s">
        <v>797</v>
      </c>
      <c r="H18" s="28">
        <f t="shared" si="0"/>
        <v>18.348623853211006</v>
      </c>
      <c r="I18" s="28">
        <f t="shared" si="1"/>
        <v>58.762886597938149</v>
      </c>
      <c r="J18" s="41">
        <f t="shared" si="2"/>
        <v>76.720723946440387</v>
      </c>
      <c r="K18" s="31">
        <v>80</v>
      </c>
    </row>
    <row r="19" spans="1:11" x14ac:dyDescent="0.25">
      <c r="A19" s="1" t="s">
        <v>669</v>
      </c>
      <c r="B19" s="1" t="s">
        <v>651</v>
      </c>
      <c r="C19" s="1" t="s">
        <v>652</v>
      </c>
      <c r="D19" s="1" t="s">
        <v>728</v>
      </c>
      <c r="E19" s="40">
        <v>88.333333333333329</v>
      </c>
      <c r="F19" s="24" t="s">
        <v>780</v>
      </c>
      <c r="G19" s="24" t="s">
        <v>800</v>
      </c>
      <c r="H19" s="25">
        <f t="shared" si="0"/>
        <v>18.348623853211006</v>
      </c>
      <c r="I19" s="25">
        <f t="shared" si="1"/>
        <v>48.453608247422679</v>
      </c>
      <c r="J19" s="41">
        <f t="shared" si="2"/>
        <v>75.352903622434496</v>
      </c>
      <c r="K19" s="31">
        <v>82.1</v>
      </c>
    </row>
    <row r="20" spans="1:11" x14ac:dyDescent="0.25">
      <c r="A20" s="1" t="s">
        <v>672</v>
      </c>
      <c r="B20" s="1" t="s">
        <v>651</v>
      </c>
      <c r="C20" s="1" t="s">
        <v>652</v>
      </c>
      <c r="D20" s="1" t="s">
        <v>728</v>
      </c>
      <c r="E20" s="40">
        <v>87.380952380952365</v>
      </c>
      <c r="F20" s="24" t="s">
        <v>830</v>
      </c>
      <c r="G20" s="24" t="s">
        <v>820</v>
      </c>
      <c r="H20" s="25">
        <f t="shared" si="0"/>
        <v>27.52293577981651</v>
      </c>
      <c r="I20" s="25">
        <f t="shared" si="1"/>
        <v>37.113402061855673</v>
      </c>
      <c r="J20" s="41">
        <f t="shared" si="2"/>
        <v>73.855018172974269</v>
      </c>
      <c r="K20" s="31">
        <v>78.2</v>
      </c>
    </row>
    <row r="21" spans="1:11" x14ac:dyDescent="0.25">
      <c r="A21" s="1" t="s">
        <v>671</v>
      </c>
      <c r="B21" s="1" t="s">
        <v>651</v>
      </c>
      <c r="C21" s="1" t="s">
        <v>652</v>
      </c>
      <c r="D21" s="1" t="s">
        <v>728</v>
      </c>
      <c r="E21" s="40">
        <v>87.857142857142861</v>
      </c>
      <c r="F21" s="24" t="s">
        <v>933</v>
      </c>
      <c r="G21" s="24" t="s">
        <v>781</v>
      </c>
      <c r="H21" s="25">
        <f t="shared" si="0"/>
        <v>25.688073394495415</v>
      </c>
      <c r="I21" s="25">
        <f t="shared" si="1"/>
        <v>34.020618556701031</v>
      </c>
      <c r="J21" s="41">
        <f t="shared" si="2"/>
        <v>73.564757265811835</v>
      </c>
      <c r="K21" s="31">
        <v>76.3</v>
      </c>
    </row>
    <row r="22" spans="1:11" x14ac:dyDescent="0.25">
      <c r="A22" s="1" t="s">
        <v>685</v>
      </c>
      <c r="B22" s="1" t="s">
        <v>651</v>
      </c>
      <c r="C22" s="1" t="s">
        <v>652</v>
      </c>
      <c r="D22" s="1" t="s">
        <v>728</v>
      </c>
      <c r="E22" s="40">
        <v>82.142857142857139</v>
      </c>
      <c r="F22" s="24" t="s">
        <v>776</v>
      </c>
      <c r="G22" s="24" t="s">
        <v>829</v>
      </c>
      <c r="H22" s="25">
        <f t="shared" si="0"/>
        <v>39.755351681957187</v>
      </c>
      <c r="I22" s="25">
        <f t="shared" si="1"/>
        <v>51.546391752577314</v>
      </c>
      <c r="J22" s="41">
        <f t="shared" si="2"/>
        <v>73.314636788225158</v>
      </c>
      <c r="K22" s="31">
        <v>73.900000000000006</v>
      </c>
    </row>
    <row r="23" spans="1:11" x14ac:dyDescent="0.25">
      <c r="A23" s="1" t="s">
        <v>675</v>
      </c>
      <c r="B23" s="1" t="s">
        <v>651</v>
      </c>
      <c r="C23" s="1" t="s">
        <v>652</v>
      </c>
      <c r="D23" s="1" t="s">
        <v>728</v>
      </c>
      <c r="E23" s="40">
        <v>85</v>
      </c>
      <c r="F23" s="24">
        <v>7</v>
      </c>
      <c r="G23" s="24">
        <v>24</v>
      </c>
      <c r="H23" s="25">
        <f t="shared" si="0"/>
        <v>21.406727828746174</v>
      </c>
      <c r="I23" s="25">
        <f t="shared" si="1"/>
        <v>49.484536082474229</v>
      </c>
      <c r="J23" s="41">
        <f t="shared" si="2"/>
        <v>73.313353195245753</v>
      </c>
      <c r="K23" s="31">
        <v>80.3</v>
      </c>
    </row>
    <row r="24" spans="1:11" x14ac:dyDescent="0.25">
      <c r="A24" s="1" t="s">
        <v>677</v>
      </c>
      <c r="B24" s="1" t="s">
        <v>651</v>
      </c>
      <c r="C24" s="1" t="s">
        <v>652</v>
      </c>
      <c r="D24" s="1" t="s">
        <v>728</v>
      </c>
      <c r="E24" s="40">
        <v>84.047619047619037</v>
      </c>
      <c r="F24" s="24" t="s">
        <v>830</v>
      </c>
      <c r="G24" s="24" t="s">
        <v>800</v>
      </c>
      <c r="H24" s="25">
        <f t="shared" si="0"/>
        <v>27.52293577981651</v>
      </c>
      <c r="I24" s="25">
        <f t="shared" si="1"/>
        <v>48.453608247422679</v>
      </c>
      <c r="J24" s="41">
        <f t="shared" si="2"/>
        <v>73.056049100809332</v>
      </c>
      <c r="K24" s="31">
        <v>80</v>
      </c>
    </row>
    <row r="25" spans="1:11" x14ac:dyDescent="0.25">
      <c r="A25" s="1" t="s">
        <v>679</v>
      </c>
      <c r="B25" s="1" t="s">
        <v>651</v>
      </c>
      <c r="C25" s="1" t="s">
        <v>652</v>
      </c>
      <c r="D25" s="1" t="s">
        <v>728</v>
      </c>
      <c r="E25" s="40">
        <v>83.333333333333329</v>
      </c>
      <c r="F25" s="26" t="s">
        <v>766</v>
      </c>
      <c r="G25" s="27" t="s">
        <v>870</v>
      </c>
      <c r="H25" s="28">
        <f t="shared" si="0"/>
        <v>24.464831804281342</v>
      </c>
      <c r="I25" s="28">
        <f t="shared" si="1"/>
        <v>46.391752577319586</v>
      </c>
      <c r="J25" s="41">
        <f t="shared" si="2"/>
        <v>71.90524606702607</v>
      </c>
      <c r="K25" s="31">
        <v>80.900000000000006</v>
      </c>
    </row>
    <row r="26" spans="1:11" x14ac:dyDescent="0.25">
      <c r="A26" s="1" t="s">
        <v>674</v>
      </c>
      <c r="B26" s="1" t="s">
        <v>651</v>
      </c>
      <c r="C26" s="1" t="s">
        <v>652</v>
      </c>
      <c r="D26" s="1" t="s">
        <v>728</v>
      </c>
      <c r="E26" s="40">
        <v>85</v>
      </c>
      <c r="F26" s="26" t="s">
        <v>780</v>
      </c>
      <c r="G26" s="27" t="s">
        <v>774</v>
      </c>
      <c r="H26" s="28">
        <f t="shared" si="0"/>
        <v>18.348623853211006</v>
      </c>
      <c r="I26" s="28">
        <f t="shared" si="1"/>
        <v>41.237113402061851</v>
      </c>
      <c r="J26" s="41">
        <f t="shared" si="2"/>
        <v>71.770429395630373</v>
      </c>
      <c r="K26" s="31">
        <v>61.3</v>
      </c>
    </row>
    <row r="27" spans="1:11" x14ac:dyDescent="0.25">
      <c r="A27" s="1" t="s">
        <v>673</v>
      </c>
      <c r="B27" s="1" t="s">
        <v>651</v>
      </c>
      <c r="C27" s="1" t="s">
        <v>652</v>
      </c>
      <c r="D27" s="1" t="s">
        <v>728</v>
      </c>
      <c r="E27" s="40">
        <v>86.428571428571416</v>
      </c>
      <c r="F27" s="24" t="s">
        <v>799</v>
      </c>
      <c r="G27" s="24" t="s">
        <v>794</v>
      </c>
      <c r="H27" s="25">
        <f t="shared" si="0"/>
        <v>15.290519877675839</v>
      </c>
      <c r="I27" s="25">
        <f t="shared" si="1"/>
        <v>35.051546391752574</v>
      </c>
      <c r="J27" s="41">
        <f t="shared" si="2"/>
        <v>71.608212517959032</v>
      </c>
      <c r="K27" s="31">
        <v>76.900000000000006</v>
      </c>
    </row>
    <row r="28" spans="1:11" x14ac:dyDescent="0.25">
      <c r="A28" s="1" t="s">
        <v>683</v>
      </c>
      <c r="B28" s="1" t="s">
        <v>651</v>
      </c>
      <c r="C28" s="1" t="s">
        <v>652</v>
      </c>
      <c r="D28" s="1" t="s">
        <v>728</v>
      </c>
      <c r="E28" s="40">
        <v>82.142857142857139</v>
      </c>
      <c r="F28" s="26" t="s">
        <v>933</v>
      </c>
      <c r="G28" s="27" t="s">
        <v>824</v>
      </c>
      <c r="H28" s="28">
        <f t="shared" si="0"/>
        <v>25.688073394495415</v>
      </c>
      <c r="I28" s="28">
        <f t="shared" si="1"/>
        <v>49.484536082474229</v>
      </c>
      <c r="J28" s="41">
        <f t="shared" si="2"/>
        <v>71.598630608963532</v>
      </c>
      <c r="K28" s="31">
        <v>70.2</v>
      </c>
    </row>
    <row r="29" spans="1:11" x14ac:dyDescent="0.25">
      <c r="A29" s="1" t="s">
        <v>686</v>
      </c>
      <c r="B29" s="1" t="s">
        <v>651</v>
      </c>
      <c r="C29" s="1" t="s">
        <v>652</v>
      </c>
      <c r="D29" s="1" t="s">
        <v>728</v>
      </c>
      <c r="E29" s="40">
        <v>81.904761904761898</v>
      </c>
      <c r="F29" s="26" t="s">
        <v>772</v>
      </c>
      <c r="G29" s="27" t="s">
        <v>846</v>
      </c>
      <c r="H29" s="28">
        <f t="shared" si="0"/>
        <v>33.639143730886843</v>
      </c>
      <c r="I29" s="28">
        <f t="shared" si="1"/>
        <v>44.329896907216494</v>
      </c>
      <c r="J29" s="41">
        <f t="shared" si="2"/>
        <v>71.441970337742575</v>
      </c>
      <c r="K29" s="31">
        <v>81</v>
      </c>
    </row>
    <row r="30" spans="1:11" x14ac:dyDescent="0.25">
      <c r="A30" s="1" t="s">
        <v>692</v>
      </c>
      <c r="B30" s="1" t="s">
        <v>651</v>
      </c>
      <c r="C30" s="1" t="s">
        <v>652</v>
      </c>
      <c r="D30" s="1" t="s">
        <v>728</v>
      </c>
      <c r="E30" s="40">
        <v>78.095238095238088</v>
      </c>
      <c r="F30" s="24" t="s">
        <v>898</v>
      </c>
      <c r="G30" s="24" t="s">
        <v>771</v>
      </c>
      <c r="H30" s="25">
        <f t="shared" si="0"/>
        <v>28.134556574923543</v>
      </c>
      <c r="I30" s="25">
        <f t="shared" si="1"/>
        <v>65.979381443298962</v>
      </c>
      <c r="J30" s="41">
        <f t="shared" si="2"/>
        <v>71.281791445415763</v>
      </c>
      <c r="K30" s="31">
        <v>80.8</v>
      </c>
    </row>
    <row r="31" spans="1:11" x14ac:dyDescent="0.25">
      <c r="A31" s="1" t="s">
        <v>694</v>
      </c>
      <c r="B31" s="1" t="s">
        <v>651</v>
      </c>
      <c r="C31" s="1" t="s">
        <v>652</v>
      </c>
      <c r="D31" s="1" t="s">
        <v>728</v>
      </c>
      <c r="E31" s="40">
        <v>77.142857142857153</v>
      </c>
      <c r="F31" s="24" t="s">
        <v>845</v>
      </c>
      <c r="G31" s="24" t="s">
        <v>934</v>
      </c>
      <c r="H31" s="25">
        <f t="shared" si="0"/>
        <v>25.993883792048926</v>
      </c>
      <c r="I31" s="25">
        <f t="shared" si="1"/>
        <v>70.30927835051547</v>
      </c>
      <c r="J31" s="41">
        <f t="shared" si="2"/>
        <v>71.002922988925079</v>
      </c>
      <c r="K31" s="31">
        <v>80.099999999999994</v>
      </c>
    </row>
    <row r="32" spans="1:11" x14ac:dyDescent="0.25">
      <c r="A32" s="1" t="s">
        <v>698</v>
      </c>
      <c r="B32" s="1" t="s">
        <v>651</v>
      </c>
      <c r="C32" s="1" t="s">
        <v>652</v>
      </c>
      <c r="D32" s="1" t="s">
        <v>728</v>
      </c>
      <c r="E32" s="40">
        <v>75.238095238095241</v>
      </c>
      <c r="F32" s="26">
        <v>4</v>
      </c>
      <c r="G32" s="27">
        <v>43</v>
      </c>
      <c r="H32" s="28">
        <f t="shared" si="0"/>
        <v>12.232415902140671</v>
      </c>
      <c r="I32" s="28">
        <f t="shared" si="1"/>
        <v>88.659793814432987</v>
      </c>
      <c r="J32" s="41">
        <f t="shared" si="2"/>
        <v>70.95078209095044</v>
      </c>
      <c r="K32" s="31">
        <v>78.3</v>
      </c>
    </row>
    <row r="33" spans="1:11" x14ac:dyDescent="0.25">
      <c r="A33" s="1" t="s">
        <v>681</v>
      </c>
      <c r="B33" s="1" t="s">
        <v>651</v>
      </c>
      <c r="C33" s="1" t="s">
        <v>652</v>
      </c>
      <c r="D33" s="1" t="s">
        <v>728</v>
      </c>
      <c r="E33" s="40">
        <v>82.61904761904762</v>
      </c>
      <c r="F33" s="24" t="s">
        <v>830</v>
      </c>
      <c r="G33" s="24" t="s">
        <v>774</v>
      </c>
      <c r="H33" s="25">
        <f t="shared" si="0"/>
        <v>27.52293577981651</v>
      </c>
      <c r="I33" s="25">
        <f t="shared" si="1"/>
        <v>41.237113402061851</v>
      </c>
      <c r="J33" s="41">
        <f t="shared" si="2"/>
        <v>70.902146302576654</v>
      </c>
      <c r="K33" s="31">
        <v>83.7</v>
      </c>
    </row>
    <row r="34" spans="1:11" x14ac:dyDescent="0.25">
      <c r="A34" s="1" t="s">
        <v>678</v>
      </c>
      <c r="B34" s="1" t="s">
        <v>651</v>
      </c>
      <c r="C34" s="1" t="s">
        <v>652</v>
      </c>
      <c r="D34" s="1" t="s">
        <v>728</v>
      </c>
      <c r="E34" s="40">
        <v>83.571428571428569</v>
      </c>
      <c r="F34" s="26" t="s">
        <v>764</v>
      </c>
      <c r="G34" s="27" t="s">
        <v>802</v>
      </c>
      <c r="H34" s="28">
        <f t="shared" ref="H34:H65" si="3">F34/32.7*100</f>
        <v>21.406727828746174</v>
      </c>
      <c r="I34" s="28">
        <f t="shared" ref="I34:I65" si="4">G34/48.5*100</f>
        <v>36.082474226804123</v>
      </c>
      <c r="J34" s="41">
        <f t="shared" ref="J34:J65" si="5">E34*0.75+H34*0.1+I34*0.15</f>
        <v>70.231615345466665</v>
      </c>
      <c r="K34" s="31">
        <v>72.5</v>
      </c>
    </row>
    <row r="35" spans="1:11" x14ac:dyDescent="0.25">
      <c r="A35" s="1" t="s">
        <v>705</v>
      </c>
      <c r="B35" s="1" t="s">
        <v>651</v>
      </c>
      <c r="C35" s="1" t="s">
        <v>652</v>
      </c>
      <c r="D35" s="1" t="s">
        <v>728</v>
      </c>
      <c r="E35" s="40">
        <v>71.904761904761898</v>
      </c>
      <c r="F35" s="26" t="s">
        <v>815</v>
      </c>
      <c r="G35" s="27" t="s">
        <v>785</v>
      </c>
      <c r="H35" s="28">
        <f t="shared" si="3"/>
        <v>70.336391437308862</v>
      </c>
      <c r="I35" s="28">
        <f t="shared" si="4"/>
        <v>59.793814432989691</v>
      </c>
      <c r="J35" s="41">
        <f t="shared" si="5"/>
        <v>69.931282737250768</v>
      </c>
      <c r="K35" s="31">
        <v>100.8</v>
      </c>
    </row>
    <row r="36" spans="1:11" x14ac:dyDescent="0.25">
      <c r="A36" s="1" t="s">
        <v>702</v>
      </c>
      <c r="B36" s="1" t="s">
        <v>651</v>
      </c>
      <c r="C36" s="1" t="s">
        <v>652</v>
      </c>
      <c r="D36" s="1" t="s">
        <v>728</v>
      </c>
      <c r="E36" s="40">
        <v>74.047619047619037</v>
      </c>
      <c r="F36" s="26" t="s">
        <v>790</v>
      </c>
      <c r="G36" s="27" t="s">
        <v>821</v>
      </c>
      <c r="H36" s="28">
        <f t="shared" si="3"/>
        <v>42.813455657492348</v>
      </c>
      <c r="I36" s="28">
        <f t="shared" si="4"/>
        <v>62.886597938144327</v>
      </c>
      <c r="J36" s="41">
        <f t="shared" si="5"/>
        <v>69.250049542185167</v>
      </c>
      <c r="K36" s="31">
        <v>82.9</v>
      </c>
    </row>
    <row r="37" spans="1:11" x14ac:dyDescent="0.25">
      <c r="A37" s="1" t="s">
        <v>690</v>
      </c>
      <c r="B37" s="1" t="s">
        <v>651</v>
      </c>
      <c r="C37" s="1" t="s">
        <v>652</v>
      </c>
      <c r="D37" s="1" t="s">
        <v>728</v>
      </c>
      <c r="E37" s="40">
        <v>79.285714285714278</v>
      </c>
      <c r="F37" s="24" t="s">
        <v>764</v>
      </c>
      <c r="G37" s="24" t="s">
        <v>770</v>
      </c>
      <c r="H37" s="25">
        <f t="shared" si="3"/>
        <v>21.406727828746174</v>
      </c>
      <c r="I37" s="25">
        <f t="shared" si="4"/>
        <v>50.515463917525771</v>
      </c>
      <c r="J37" s="41">
        <f t="shared" si="5"/>
        <v>69.182278084789189</v>
      </c>
      <c r="K37" s="31">
        <v>83.2</v>
      </c>
    </row>
    <row r="38" spans="1:11" x14ac:dyDescent="0.25">
      <c r="A38" s="1" t="s">
        <v>693</v>
      </c>
      <c r="B38" s="1" t="s">
        <v>651</v>
      </c>
      <c r="C38" s="1" t="s">
        <v>652</v>
      </c>
      <c r="D38" s="1" t="s">
        <v>728</v>
      </c>
      <c r="E38" s="40">
        <v>77.619047619047606</v>
      </c>
      <c r="F38" s="24" t="s">
        <v>798</v>
      </c>
      <c r="G38" s="24" t="s">
        <v>800</v>
      </c>
      <c r="H38" s="25">
        <f t="shared" si="3"/>
        <v>36.697247706422012</v>
      </c>
      <c r="I38" s="25">
        <f t="shared" si="4"/>
        <v>48.453608247422679</v>
      </c>
      <c r="J38" s="41">
        <f t="shared" si="5"/>
        <v>69.152051722041307</v>
      </c>
      <c r="K38" s="31">
        <v>76.8</v>
      </c>
    </row>
    <row r="39" spans="1:11" x14ac:dyDescent="0.25">
      <c r="A39" s="1" t="s">
        <v>689</v>
      </c>
      <c r="B39" s="1" t="s">
        <v>651</v>
      </c>
      <c r="C39" s="1" t="s">
        <v>652</v>
      </c>
      <c r="D39" s="1" t="s">
        <v>728</v>
      </c>
      <c r="E39" s="40">
        <v>79.285714285714278</v>
      </c>
      <c r="F39" s="24" t="s">
        <v>816</v>
      </c>
      <c r="G39" s="24" t="s">
        <v>820</v>
      </c>
      <c r="H39" s="25">
        <f t="shared" si="3"/>
        <v>30.581039755351679</v>
      </c>
      <c r="I39" s="25">
        <f t="shared" si="4"/>
        <v>37.113402061855673</v>
      </c>
      <c r="J39" s="41">
        <f t="shared" si="5"/>
        <v>68.089399999099228</v>
      </c>
      <c r="K39" s="31">
        <v>71.5</v>
      </c>
    </row>
    <row r="40" spans="1:11" x14ac:dyDescent="0.25">
      <c r="A40" s="1" t="s">
        <v>708</v>
      </c>
      <c r="B40" s="1" t="s">
        <v>651</v>
      </c>
      <c r="C40" s="1" t="s">
        <v>652</v>
      </c>
      <c r="D40" s="1" t="s">
        <v>728</v>
      </c>
      <c r="E40" s="40">
        <v>70.952380952380949</v>
      </c>
      <c r="F40" s="24" t="s">
        <v>798</v>
      </c>
      <c r="G40" s="24" t="s">
        <v>803</v>
      </c>
      <c r="H40" s="25">
        <f t="shared" si="3"/>
        <v>36.697247706422012</v>
      </c>
      <c r="I40" s="25">
        <f t="shared" si="4"/>
        <v>72.164948453608247</v>
      </c>
      <c r="J40" s="41">
        <f t="shared" si="5"/>
        <v>67.708752752969147</v>
      </c>
      <c r="K40" s="31">
        <v>76.400000000000006</v>
      </c>
    </row>
    <row r="41" spans="1:11" x14ac:dyDescent="0.25">
      <c r="A41" s="1" t="s">
        <v>709</v>
      </c>
      <c r="B41" s="1" t="s">
        <v>651</v>
      </c>
      <c r="C41" s="1" t="s">
        <v>652</v>
      </c>
      <c r="D41" s="1" t="s">
        <v>728</v>
      </c>
      <c r="E41" s="40">
        <v>70.952380952380949</v>
      </c>
      <c r="F41" s="24" t="s">
        <v>772</v>
      </c>
      <c r="G41" s="24" t="s">
        <v>807</v>
      </c>
      <c r="H41" s="25">
        <f t="shared" si="3"/>
        <v>33.639143730886843</v>
      </c>
      <c r="I41" s="25">
        <f t="shared" si="4"/>
        <v>73.19587628865979</v>
      </c>
      <c r="J41" s="41">
        <f t="shared" si="5"/>
        <v>67.55758153067336</v>
      </c>
      <c r="K41" s="31">
        <v>80.2</v>
      </c>
    </row>
    <row r="42" spans="1:11" x14ac:dyDescent="0.25">
      <c r="A42" s="1" t="s">
        <v>682</v>
      </c>
      <c r="B42" s="1" t="s">
        <v>651</v>
      </c>
      <c r="C42" s="1" t="s">
        <v>652</v>
      </c>
      <c r="D42" s="1" t="s">
        <v>728</v>
      </c>
      <c r="E42" s="40">
        <v>82.38095238095238</v>
      </c>
      <c r="F42" s="26" t="s">
        <v>778</v>
      </c>
      <c r="G42" s="27" t="s">
        <v>781</v>
      </c>
      <c r="H42" s="28">
        <f t="shared" si="3"/>
        <v>6.1162079510703355</v>
      </c>
      <c r="I42" s="28">
        <f t="shared" si="4"/>
        <v>34.020618556701031</v>
      </c>
      <c r="J42" s="41">
        <f t="shared" si="5"/>
        <v>67.500427864326468</v>
      </c>
      <c r="K42" s="31">
        <v>78.599999999999994</v>
      </c>
    </row>
    <row r="43" spans="1:11" x14ac:dyDescent="0.25">
      <c r="A43" s="1" t="s">
        <v>676</v>
      </c>
      <c r="B43" s="1" t="s">
        <v>651</v>
      </c>
      <c r="C43" s="1" t="s">
        <v>652</v>
      </c>
      <c r="D43" s="1" t="s">
        <v>728</v>
      </c>
      <c r="E43" s="40">
        <v>84.047619047619037</v>
      </c>
      <c r="F43" s="26" t="s">
        <v>780</v>
      </c>
      <c r="G43" s="27" t="s">
        <v>902</v>
      </c>
      <c r="H43" s="28">
        <f t="shared" si="3"/>
        <v>18.348623853211006</v>
      </c>
      <c r="I43" s="28">
        <f t="shared" si="4"/>
        <v>15.463917525773196</v>
      </c>
      <c r="J43" s="41">
        <f t="shared" si="5"/>
        <v>67.190164299901355</v>
      </c>
      <c r="K43" s="31">
        <v>66</v>
      </c>
    </row>
    <row r="44" spans="1:11" x14ac:dyDescent="0.25">
      <c r="A44" s="1" t="s">
        <v>687</v>
      </c>
      <c r="B44" s="1" t="s">
        <v>651</v>
      </c>
      <c r="C44" s="1" t="s">
        <v>652</v>
      </c>
      <c r="D44" s="1" t="s">
        <v>728</v>
      </c>
      <c r="E44" s="40">
        <v>80.238095238095241</v>
      </c>
      <c r="F44" s="24" t="s">
        <v>830</v>
      </c>
      <c r="G44" s="24" t="s">
        <v>776</v>
      </c>
      <c r="H44" s="25">
        <f t="shared" si="3"/>
        <v>27.52293577981651</v>
      </c>
      <c r="I44" s="25">
        <f t="shared" si="4"/>
        <v>26.804123711340207</v>
      </c>
      <c r="J44" s="41">
        <f t="shared" si="5"/>
        <v>66.951483563254115</v>
      </c>
      <c r="K44" s="31">
        <v>76.900000000000006</v>
      </c>
    </row>
    <row r="45" spans="1:11" x14ac:dyDescent="0.25">
      <c r="A45" s="1" t="s">
        <v>688</v>
      </c>
      <c r="B45" s="1" t="s">
        <v>651</v>
      </c>
      <c r="C45" s="1" t="s">
        <v>652</v>
      </c>
      <c r="D45" s="1" t="s">
        <v>728</v>
      </c>
      <c r="E45" s="40">
        <v>79.761904761904759</v>
      </c>
      <c r="F45" s="26" t="s">
        <v>766</v>
      </c>
      <c r="G45" s="27" t="s">
        <v>769</v>
      </c>
      <c r="H45" s="28">
        <f t="shared" si="3"/>
        <v>24.464831804281342</v>
      </c>
      <c r="I45" s="28">
        <f t="shared" si="4"/>
        <v>30.927835051546392</v>
      </c>
      <c r="J45" s="41">
        <f t="shared" si="5"/>
        <v>66.907087009588665</v>
      </c>
      <c r="K45" s="31">
        <v>75.3</v>
      </c>
    </row>
    <row r="46" spans="1:11" x14ac:dyDescent="0.25">
      <c r="A46" s="1" t="s">
        <v>699</v>
      </c>
      <c r="B46" s="1" t="s">
        <v>651</v>
      </c>
      <c r="C46" s="1" t="s">
        <v>652</v>
      </c>
      <c r="D46" s="1" t="s">
        <v>728</v>
      </c>
      <c r="E46" s="40">
        <v>75.238095238095241</v>
      </c>
      <c r="F46" s="26" t="s">
        <v>830</v>
      </c>
      <c r="G46" s="27" t="s">
        <v>770</v>
      </c>
      <c r="H46" s="28">
        <f t="shared" si="3"/>
        <v>27.52293577981651</v>
      </c>
      <c r="I46" s="28">
        <f t="shared" si="4"/>
        <v>50.515463917525771</v>
      </c>
      <c r="J46" s="41">
        <f t="shared" si="5"/>
        <v>66.758184594181955</v>
      </c>
      <c r="K46" s="31">
        <v>83.2</v>
      </c>
    </row>
    <row r="47" spans="1:11" x14ac:dyDescent="0.25">
      <c r="A47" s="1" t="s">
        <v>680</v>
      </c>
      <c r="B47" s="1" t="s">
        <v>651</v>
      </c>
      <c r="C47" s="1" t="s">
        <v>652</v>
      </c>
      <c r="D47" s="1" t="s">
        <v>728</v>
      </c>
      <c r="E47" s="40">
        <v>83.095238095238102</v>
      </c>
      <c r="F47" s="24" t="s">
        <v>762</v>
      </c>
      <c r="G47" s="24" t="s">
        <v>816</v>
      </c>
      <c r="H47" s="25">
        <f t="shared" si="3"/>
        <v>12.232415902140671</v>
      </c>
      <c r="I47" s="25">
        <f t="shared" si="4"/>
        <v>20.618556701030926</v>
      </c>
      <c r="J47" s="41">
        <f t="shared" si="5"/>
        <v>66.637453666797285</v>
      </c>
      <c r="K47" s="31">
        <v>69.099999999999994</v>
      </c>
    </row>
    <row r="48" spans="1:11" x14ac:dyDescent="0.25">
      <c r="A48" s="1" t="s">
        <v>684</v>
      </c>
      <c r="B48" s="1" t="s">
        <v>651</v>
      </c>
      <c r="C48" s="1" t="s">
        <v>652</v>
      </c>
      <c r="D48" s="1" t="s">
        <v>728</v>
      </c>
      <c r="E48" s="40">
        <v>82.142857142857139</v>
      </c>
      <c r="F48" s="26" t="s">
        <v>904</v>
      </c>
      <c r="G48" s="27" t="s">
        <v>801</v>
      </c>
      <c r="H48" s="28">
        <f t="shared" si="3"/>
        <v>9.1743119266055029</v>
      </c>
      <c r="I48" s="28">
        <f t="shared" si="4"/>
        <v>21.649484536082475</v>
      </c>
      <c r="J48" s="41">
        <f t="shared" si="5"/>
        <v>65.771996730215776</v>
      </c>
      <c r="K48" s="31">
        <v>64</v>
      </c>
    </row>
    <row r="49" spans="1:11" x14ac:dyDescent="0.25">
      <c r="A49" s="1" t="s">
        <v>712</v>
      </c>
      <c r="B49" s="1" t="s">
        <v>651</v>
      </c>
      <c r="C49" s="1" t="s">
        <v>652</v>
      </c>
      <c r="D49" s="1" t="s">
        <v>728</v>
      </c>
      <c r="E49" s="40">
        <v>70</v>
      </c>
      <c r="F49" s="24" t="s">
        <v>764</v>
      </c>
      <c r="G49" s="24" t="s">
        <v>840</v>
      </c>
      <c r="H49" s="25">
        <f t="shared" si="3"/>
        <v>21.406727828746174</v>
      </c>
      <c r="I49" s="25">
        <f t="shared" si="4"/>
        <v>69.072164948453604</v>
      </c>
      <c r="J49" s="41">
        <f t="shared" si="5"/>
        <v>65.001497525142653</v>
      </c>
      <c r="K49" s="31">
        <v>81.5</v>
      </c>
    </row>
    <row r="50" spans="1:11" x14ac:dyDescent="0.25">
      <c r="A50" s="1" t="s">
        <v>700</v>
      </c>
      <c r="B50" s="1" t="s">
        <v>651</v>
      </c>
      <c r="C50" s="1" t="s">
        <v>652</v>
      </c>
      <c r="D50" s="1" t="s">
        <v>728</v>
      </c>
      <c r="E50" s="40">
        <v>75</v>
      </c>
      <c r="F50" s="26" t="s">
        <v>762</v>
      </c>
      <c r="G50" s="27" t="s">
        <v>800</v>
      </c>
      <c r="H50" s="28">
        <f t="shared" si="3"/>
        <v>12.232415902140671</v>
      </c>
      <c r="I50" s="28">
        <f t="shared" si="4"/>
        <v>48.453608247422679</v>
      </c>
      <c r="J50" s="41">
        <f t="shared" si="5"/>
        <v>64.741282827327467</v>
      </c>
      <c r="K50" s="31">
        <v>83.3</v>
      </c>
    </row>
    <row r="51" spans="1:11" x14ac:dyDescent="0.25">
      <c r="A51" s="1" t="s">
        <v>691</v>
      </c>
      <c r="B51" s="1" t="s">
        <v>651</v>
      </c>
      <c r="C51" s="1" t="s">
        <v>652</v>
      </c>
      <c r="D51" s="1" t="s">
        <v>728</v>
      </c>
      <c r="E51" s="40">
        <v>78.095238095238088</v>
      </c>
      <c r="F51" s="24" t="s">
        <v>830</v>
      </c>
      <c r="G51" s="24" t="s">
        <v>816</v>
      </c>
      <c r="H51" s="25">
        <f t="shared" si="3"/>
        <v>27.52293577981651</v>
      </c>
      <c r="I51" s="25">
        <f t="shared" si="4"/>
        <v>20.618556701030926</v>
      </c>
      <c r="J51" s="41">
        <f t="shared" si="5"/>
        <v>64.416505654564858</v>
      </c>
      <c r="K51" s="31">
        <v>76.7</v>
      </c>
    </row>
    <row r="52" spans="1:11" x14ac:dyDescent="0.25">
      <c r="A52" s="1" t="s">
        <v>704</v>
      </c>
      <c r="B52" s="1" t="s">
        <v>651</v>
      </c>
      <c r="C52" s="1" t="s">
        <v>652</v>
      </c>
      <c r="D52" s="1" t="s">
        <v>728</v>
      </c>
      <c r="E52" s="40">
        <v>72.61904761904762</v>
      </c>
      <c r="F52" s="26" t="s">
        <v>799</v>
      </c>
      <c r="G52" s="27" t="s">
        <v>805</v>
      </c>
      <c r="H52" s="28">
        <f t="shared" si="3"/>
        <v>15.290519877675839</v>
      </c>
      <c r="I52" s="28">
        <f t="shared" si="4"/>
        <v>55.670103092783506</v>
      </c>
      <c r="J52" s="41">
        <f t="shared" si="5"/>
        <v>64.343853165970827</v>
      </c>
      <c r="K52" s="31">
        <v>80.5</v>
      </c>
    </row>
    <row r="53" spans="1:11" x14ac:dyDescent="0.25">
      <c r="A53" s="1" t="s">
        <v>719</v>
      </c>
      <c r="B53" s="1" t="s">
        <v>651</v>
      </c>
      <c r="C53" s="1" t="s">
        <v>652</v>
      </c>
      <c r="D53" s="1" t="s">
        <v>728</v>
      </c>
      <c r="E53" s="40">
        <v>66.666666666666657</v>
      </c>
      <c r="F53" s="24">
        <v>14</v>
      </c>
      <c r="G53" s="24">
        <v>32</v>
      </c>
      <c r="H53" s="25">
        <f t="shared" si="3"/>
        <v>42.813455657492348</v>
      </c>
      <c r="I53" s="25">
        <f t="shared" si="4"/>
        <v>65.979381443298962</v>
      </c>
      <c r="J53" s="41">
        <f t="shared" si="5"/>
        <v>64.178252782244073</v>
      </c>
      <c r="K53" s="31">
        <v>69.599999999999994</v>
      </c>
    </row>
    <row r="54" spans="1:11" x14ac:dyDescent="0.25">
      <c r="A54" s="1" t="s">
        <v>695</v>
      </c>
      <c r="B54" s="1" t="s">
        <v>651</v>
      </c>
      <c r="C54" s="1" t="s">
        <v>652</v>
      </c>
      <c r="D54" s="1" t="s">
        <v>728</v>
      </c>
      <c r="E54" s="40">
        <v>77.142857142857153</v>
      </c>
      <c r="F54" s="24" t="s">
        <v>762</v>
      </c>
      <c r="G54" s="24" t="s">
        <v>818</v>
      </c>
      <c r="H54" s="25">
        <f t="shared" si="3"/>
        <v>12.232415902140671</v>
      </c>
      <c r="I54" s="25">
        <f t="shared" si="4"/>
        <v>31.958762886597935</v>
      </c>
      <c r="J54" s="41">
        <f t="shared" si="5"/>
        <v>63.874198880346619</v>
      </c>
      <c r="K54" s="31">
        <v>79.3</v>
      </c>
    </row>
    <row r="55" spans="1:11" x14ac:dyDescent="0.25">
      <c r="A55" s="1" t="s">
        <v>696</v>
      </c>
      <c r="B55" s="1" t="s">
        <v>651</v>
      </c>
      <c r="C55" s="1" t="s">
        <v>652</v>
      </c>
      <c r="D55" s="1" t="s">
        <v>728</v>
      </c>
      <c r="E55" s="40">
        <v>76.19047619047619</v>
      </c>
      <c r="F55" s="24" t="s">
        <v>762</v>
      </c>
      <c r="G55" s="24" t="s">
        <v>779</v>
      </c>
      <c r="H55" s="25">
        <f t="shared" si="3"/>
        <v>12.232415902140671</v>
      </c>
      <c r="I55" s="25">
        <f t="shared" si="4"/>
        <v>32.989690721649481</v>
      </c>
      <c r="J55" s="41">
        <f t="shared" si="5"/>
        <v>63.314552341318624</v>
      </c>
      <c r="K55" s="31">
        <v>73.599999999999994</v>
      </c>
    </row>
    <row r="56" spans="1:11" x14ac:dyDescent="0.25">
      <c r="A56" s="1" t="s">
        <v>697</v>
      </c>
      <c r="B56" s="1" t="s">
        <v>651</v>
      </c>
      <c r="C56" s="1" t="s">
        <v>652</v>
      </c>
      <c r="D56" s="1" t="s">
        <v>728</v>
      </c>
      <c r="E56" s="40">
        <v>75.476190476190482</v>
      </c>
      <c r="F56" s="24" t="s">
        <v>764</v>
      </c>
      <c r="G56" s="24" t="s">
        <v>848</v>
      </c>
      <c r="H56" s="25">
        <f t="shared" si="3"/>
        <v>21.406727828746174</v>
      </c>
      <c r="I56" s="25">
        <f t="shared" si="4"/>
        <v>27.835051546391753</v>
      </c>
      <c r="J56" s="41">
        <f t="shared" si="5"/>
        <v>62.923073371976244</v>
      </c>
      <c r="K56" s="31">
        <v>72.5</v>
      </c>
    </row>
    <row r="57" spans="1:11" x14ac:dyDescent="0.25">
      <c r="A57" s="1" t="s">
        <v>713</v>
      </c>
      <c r="B57" s="1" t="s">
        <v>651</v>
      </c>
      <c r="C57" s="1" t="s">
        <v>652</v>
      </c>
      <c r="D57" s="1" t="s">
        <v>728</v>
      </c>
      <c r="E57" s="40">
        <v>69.047619047619051</v>
      </c>
      <c r="F57" s="24" t="s">
        <v>762</v>
      </c>
      <c r="G57" s="24" t="s">
        <v>805</v>
      </c>
      <c r="H57" s="25">
        <f t="shared" si="3"/>
        <v>12.232415902140671</v>
      </c>
      <c r="I57" s="25">
        <f t="shared" si="4"/>
        <v>55.670103092783506</v>
      </c>
      <c r="J57" s="41">
        <f t="shared" si="5"/>
        <v>61.359471339845882</v>
      </c>
      <c r="K57" s="31">
        <v>81.3</v>
      </c>
    </row>
    <row r="58" spans="1:11" x14ac:dyDescent="0.25">
      <c r="A58" s="1" t="s">
        <v>703</v>
      </c>
      <c r="B58" s="1" t="s">
        <v>651</v>
      </c>
      <c r="C58" s="1" t="s">
        <v>652</v>
      </c>
      <c r="D58" s="1" t="s">
        <v>728</v>
      </c>
      <c r="E58" s="40">
        <v>73.571428571428569</v>
      </c>
      <c r="F58" s="24" t="s">
        <v>762</v>
      </c>
      <c r="G58" s="24" t="s">
        <v>791</v>
      </c>
      <c r="H58" s="25">
        <f t="shared" si="3"/>
        <v>12.232415902140671</v>
      </c>
      <c r="I58" s="25">
        <f t="shared" si="4"/>
        <v>29.896907216494846</v>
      </c>
      <c r="J58" s="41">
        <f t="shared" si="5"/>
        <v>60.886349101259725</v>
      </c>
      <c r="K58" s="31">
        <v>76.900000000000006</v>
      </c>
    </row>
    <row r="59" spans="1:11" x14ac:dyDescent="0.25">
      <c r="A59" s="1" t="s">
        <v>718</v>
      </c>
      <c r="B59" s="1" t="s">
        <v>651</v>
      </c>
      <c r="C59" s="1" t="s">
        <v>652</v>
      </c>
      <c r="D59" s="1" t="s">
        <v>728</v>
      </c>
      <c r="E59" s="40">
        <v>67.619047619047606</v>
      </c>
      <c r="F59" s="24" t="s">
        <v>772</v>
      </c>
      <c r="G59" s="24" t="s">
        <v>846</v>
      </c>
      <c r="H59" s="25">
        <f t="shared" si="3"/>
        <v>33.639143730886843</v>
      </c>
      <c r="I59" s="25">
        <f t="shared" si="4"/>
        <v>44.329896907216494</v>
      </c>
      <c r="J59" s="41">
        <f t="shared" si="5"/>
        <v>60.727684623456867</v>
      </c>
      <c r="K59" s="31">
        <v>82.7</v>
      </c>
    </row>
    <row r="60" spans="1:11" x14ac:dyDescent="0.25">
      <c r="A60" s="1" t="s">
        <v>706</v>
      </c>
      <c r="B60" s="1" t="s">
        <v>651</v>
      </c>
      <c r="C60" s="1" t="s">
        <v>652</v>
      </c>
      <c r="D60" s="1" t="s">
        <v>728</v>
      </c>
      <c r="E60" s="40">
        <v>71.19047619047619</v>
      </c>
      <c r="F60" s="26" t="s">
        <v>762</v>
      </c>
      <c r="G60" s="27" t="s">
        <v>802</v>
      </c>
      <c r="H60" s="28">
        <f t="shared" si="3"/>
        <v>12.232415902140671</v>
      </c>
      <c r="I60" s="28">
        <f t="shared" si="4"/>
        <v>36.082474226804123</v>
      </c>
      <c r="J60" s="41">
        <f t="shared" si="5"/>
        <v>60.028469867091822</v>
      </c>
      <c r="K60" s="31">
        <v>60.5</v>
      </c>
    </row>
    <row r="61" spans="1:11" x14ac:dyDescent="0.25">
      <c r="A61" s="1" t="s">
        <v>701</v>
      </c>
      <c r="B61" s="1" t="s">
        <v>651</v>
      </c>
      <c r="C61" s="1" t="s">
        <v>652</v>
      </c>
      <c r="D61" s="1" t="s">
        <v>728</v>
      </c>
      <c r="E61" s="40">
        <v>74.761904761904759</v>
      </c>
      <c r="F61" s="26" t="s">
        <v>913</v>
      </c>
      <c r="G61" s="27" t="s">
        <v>913</v>
      </c>
      <c r="H61" s="28">
        <f t="shared" si="3"/>
        <v>13.761467889908255</v>
      </c>
      <c r="I61" s="28">
        <f t="shared" si="4"/>
        <v>9.2783505154639183</v>
      </c>
      <c r="J61" s="41">
        <f t="shared" si="5"/>
        <v>58.839327937738979</v>
      </c>
      <c r="K61" s="31">
        <v>61.1</v>
      </c>
    </row>
    <row r="62" spans="1:11" x14ac:dyDescent="0.25">
      <c r="A62" s="1" t="s">
        <v>715</v>
      </c>
      <c r="B62" s="1" t="s">
        <v>651</v>
      </c>
      <c r="C62" s="1" t="s">
        <v>652</v>
      </c>
      <c r="D62" s="1" t="s">
        <v>728</v>
      </c>
      <c r="E62" s="40">
        <v>68.571428571428555</v>
      </c>
      <c r="F62" s="26" t="s">
        <v>799</v>
      </c>
      <c r="G62" s="27" t="s">
        <v>802</v>
      </c>
      <c r="H62" s="28">
        <f t="shared" si="3"/>
        <v>15.290519877675839</v>
      </c>
      <c r="I62" s="28">
        <f t="shared" si="4"/>
        <v>36.082474226804123</v>
      </c>
      <c r="J62" s="41">
        <f t="shared" si="5"/>
        <v>58.369994550359621</v>
      </c>
      <c r="K62" s="31">
        <v>72.8</v>
      </c>
    </row>
    <row r="63" spans="1:11" x14ac:dyDescent="0.25">
      <c r="A63" s="1" t="s">
        <v>720</v>
      </c>
      <c r="B63" s="1" t="s">
        <v>651</v>
      </c>
      <c r="C63" s="1" t="s">
        <v>652</v>
      </c>
      <c r="D63" s="1" t="s">
        <v>728</v>
      </c>
      <c r="E63" s="40">
        <v>64.523809523809518</v>
      </c>
      <c r="F63" s="26" t="s">
        <v>762</v>
      </c>
      <c r="G63" s="27" t="s">
        <v>909</v>
      </c>
      <c r="H63" s="28">
        <f t="shared" si="3"/>
        <v>12.232415902140671</v>
      </c>
      <c r="I63" s="28">
        <f t="shared" si="4"/>
        <v>57.731958762886592</v>
      </c>
      <c r="J63" s="41">
        <f t="shared" si="5"/>
        <v>58.275892547504192</v>
      </c>
      <c r="K63" s="31">
        <v>75</v>
      </c>
    </row>
    <row r="64" spans="1:11" x14ac:dyDescent="0.25">
      <c r="A64" s="1" t="s">
        <v>707</v>
      </c>
      <c r="B64" s="1" t="s">
        <v>651</v>
      </c>
      <c r="C64" s="1" t="s">
        <v>652</v>
      </c>
      <c r="D64" s="1" t="s">
        <v>728</v>
      </c>
      <c r="E64" s="40">
        <v>70.952380952380949</v>
      </c>
      <c r="F64" s="26" t="s">
        <v>780</v>
      </c>
      <c r="G64" s="27" t="s">
        <v>830</v>
      </c>
      <c r="H64" s="28">
        <f t="shared" si="3"/>
        <v>18.348623853211006</v>
      </c>
      <c r="I64" s="28">
        <f t="shared" si="4"/>
        <v>18.556701030927837</v>
      </c>
      <c r="J64" s="41">
        <f t="shared" si="5"/>
        <v>57.832653254245983</v>
      </c>
      <c r="K64" s="31">
        <v>93.8</v>
      </c>
    </row>
    <row r="65" spans="1:11" x14ac:dyDescent="0.25">
      <c r="A65" s="1" t="s">
        <v>714</v>
      </c>
      <c r="B65" s="1" t="s">
        <v>651</v>
      </c>
      <c r="C65" s="1" t="s">
        <v>652</v>
      </c>
      <c r="D65" s="1" t="s">
        <v>728</v>
      </c>
      <c r="E65" s="40">
        <v>68.80952380952381</v>
      </c>
      <c r="F65" s="24" t="s">
        <v>762</v>
      </c>
      <c r="G65" s="24" t="s">
        <v>791</v>
      </c>
      <c r="H65" s="25">
        <f t="shared" si="3"/>
        <v>12.232415902140671</v>
      </c>
      <c r="I65" s="25">
        <f t="shared" si="4"/>
        <v>29.896907216494846</v>
      </c>
      <c r="J65" s="41">
        <f t="shared" si="5"/>
        <v>57.314920529831156</v>
      </c>
      <c r="K65" s="31">
        <v>75.5</v>
      </c>
    </row>
    <row r="66" spans="1:11" x14ac:dyDescent="0.25">
      <c r="A66" s="1" t="s">
        <v>710</v>
      </c>
      <c r="B66" s="1" t="s">
        <v>651</v>
      </c>
      <c r="C66" s="1" t="s">
        <v>652</v>
      </c>
      <c r="D66" s="1" t="s">
        <v>728</v>
      </c>
      <c r="E66" s="40">
        <v>70.714285714285722</v>
      </c>
      <c r="F66" s="24" t="s">
        <v>778</v>
      </c>
      <c r="G66" s="24">
        <v>9</v>
      </c>
      <c r="H66" s="25">
        <f t="shared" ref="H66:H76" si="6">F66/32.7*100</f>
        <v>6.1162079510703355</v>
      </c>
      <c r="I66" s="25">
        <f t="shared" ref="I66:I76" si="7">G66/48.5*100</f>
        <v>18.556701030927837</v>
      </c>
      <c r="J66" s="41">
        <f t="shared" ref="J66:J76" si="8">E66*0.75+H66*0.1+I66*0.15</f>
        <v>56.430840235460501</v>
      </c>
      <c r="K66" s="31">
        <v>65.5</v>
      </c>
    </row>
    <row r="67" spans="1:11" x14ac:dyDescent="0.25">
      <c r="A67" s="1" t="s">
        <v>721</v>
      </c>
      <c r="B67" s="1" t="s">
        <v>651</v>
      </c>
      <c r="C67" s="1" t="s">
        <v>652</v>
      </c>
      <c r="D67" s="1" t="s">
        <v>728</v>
      </c>
      <c r="E67" s="40">
        <v>63.571428571428569</v>
      </c>
      <c r="F67" s="26" t="s">
        <v>766</v>
      </c>
      <c r="G67" s="27" t="s">
        <v>826</v>
      </c>
      <c r="H67" s="28">
        <f t="shared" si="6"/>
        <v>24.464831804281342</v>
      </c>
      <c r="I67" s="28">
        <f t="shared" si="7"/>
        <v>39.175257731958766</v>
      </c>
      <c r="J67" s="41">
        <f t="shared" si="8"/>
        <v>56.001343268793377</v>
      </c>
      <c r="K67" s="31">
        <v>76.599999999999994</v>
      </c>
    </row>
    <row r="68" spans="1:11" x14ac:dyDescent="0.25">
      <c r="A68" s="1" t="s">
        <v>711</v>
      </c>
      <c r="B68" s="1" t="s">
        <v>651</v>
      </c>
      <c r="C68" s="1" t="s">
        <v>652</v>
      </c>
      <c r="D68" s="1" t="s">
        <v>728</v>
      </c>
      <c r="E68" s="40">
        <v>70.476190476190467</v>
      </c>
      <c r="F68" s="24" t="s">
        <v>778</v>
      </c>
      <c r="G68" s="24" t="s">
        <v>766</v>
      </c>
      <c r="H68" s="25">
        <f t="shared" si="6"/>
        <v>6.1162079510703355</v>
      </c>
      <c r="I68" s="25">
        <f t="shared" si="7"/>
        <v>16.494845360824741</v>
      </c>
      <c r="J68" s="41">
        <f t="shared" si="8"/>
        <v>55.942990456373593</v>
      </c>
      <c r="K68" s="31">
        <v>60.3</v>
      </c>
    </row>
    <row r="69" spans="1:11" x14ac:dyDescent="0.25">
      <c r="A69" s="1" t="s">
        <v>717</v>
      </c>
      <c r="B69" s="1" t="s">
        <v>651</v>
      </c>
      <c r="C69" s="1" t="s">
        <v>652</v>
      </c>
      <c r="D69" s="1" t="s">
        <v>728</v>
      </c>
      <c r="E69" s="40">
        <v>67.619047619047606</v>
      </c>
      <c r="F69" s="24" t="s">
        <v>762</v>
      </c>
      <c r="G69" s="24" t="s">
        <v>902</v>
      </c>
      <c r="H69" s="25">
        <f t="shared" si="6"/>
        <v>12.232415902140671</v>
      </c>
      <c r="I69" s="25">
        <f t="shared" si="7"/>
        <v>15.463917525773196</v>
      </c>
      <c r="J69" s="41">
        <f t="shared" si="8"/>
        <v>54.257114933365756</v>
      </c>
      <c r="K69" s="31">
        <v>61.3</v>
      </c>
    </row>
    <row r="70" spans="1:11" x14ac:dyDescent="0.25">
      <c r="A70" s="1" t="s">
        <v>716</v>
      </c>
      <c r="B70" s="1" t="s">
        <v>651</v>
      </c>
      <c r="C70" s="1" t="s">
        <v>652</v>
      </c>
      <c r="D70" s="1" t="s">
        <v>728</v>
      </c>
      <c r="E70" s="40">
        <v>68.333333333333329</v>
      </c>
      <c r="F70" s="26" t="s">
        <v>762</v>
      </c>
      <c r="G70" s="27" t="s">
        <v>819</v>
      </c>
      <c r="H70" s="28">
        <f t="shared" si="6"/>
        <v>12.232415902140671</v>
      </c>
      <c r="I70" s="28">
        <f t="shared" si="7"/>
        <v>2.0618556701030926</v>
      </c>
      <c r="J70" s="41">
        <f t="shared" si="8"/>
        <v>52.782519940729529</v>
      </c>
      <c r="K70" s="31">
        <v>72.7</v>
      </c>
    </row>
    <row r="71" spans="1:11" x14ac:dyDescent="0.25">
      <c r="A71" s="1" t="s">
        <v>723</v>
      </c>
      <c r="B71" s="1" t="s">
        <v>651</v>
      </c>
      <c r="C71" s="1" t="s">
        <v>652</v>
      </c>
      <c r="D71" s="1" t="s">
        <v>728</v>
      </c>
      <c r="E71" s="40">
        <v>62.142857142857132</v>
      </c>
      <c r="F71" s="24" t="s">
        <v>764</v>
      </c>
      <c r="G71" s="24" t="s">
        <v>776</v>
      </c>
      <c r="H71" s="25">
        <f t="shared" si="6"/>
        <v>21.406727828746174</v>
      </c>
      <c r="I71" s="25">
        <f t="shared" si="7"/>
        <v>26.804123711340207</v>
      </c>
      <c r="J71" s="41">
        <f t="shared" si="8"/>
        <v>52.768434196718495</v>
      </c>
      <c r="K71" s="31">
        <v>75.2</v>
      </c>
    </row>
    <row r="72" spans="1:11" x14ac:dyDescent="0.25">
      <c r="A72" s="1" t="s">
        <v>722</v>
      </c>
      <c r="B72" s="1" t="s">
        <v>651</v>
      </c>
      <c r="C72" s="1" t="s">
        <v>652</v>
      </c>
      <c r="D72" s="1" t="s">
        <v>728</v>
      </c>
      <c r="E72" s="40">
        <v>62.142857142857132</v>
      </c>
      <c r="F72" s="24" t="s">
        <v>762</v>
      </c>
      <c r="G72" s="24" t="s">
        <v>791</v>
      </c>
      <c r="H72" s="25">
        <f t="shared" si="6"/>
        <v>12.232415902140671</v>
      </c>
      <c r="I72" s="25">
        <f t="shared" si="7"/>
        <v>29.896907216494846</v>
      </c>
      <c r="J72" s="41">
        <f t="shared" si="8"/>
        <v>52.314920529831141</v>
      </c>
      <c r="K72" s="31">
        <v>71.7</v>
      </c>
    </row>
    <row r="73" spans="1:11" x14ac:dyDescent="0.25">
      <c r="A73" s="1" t="s">
        <v>724</v>
      </c>
      <c r="B73" s="1" t="s">
        <v>651</v>
      </c>
      <c r="C73" s="1" t="s">
        <v>652</v>
      </c>
      <c r="D73" s="1" t="s">
        <v>728</v>
      </c>
      <c r="E73" s="40">
        <v>61.190476190476183</v>
      </c>
      <c r="F73" s="24" t="s">
        <v>762</v>
      </c>
      <c r="G73" s="24" t="s">
        <v>764</v>
      </c>
      <c r="H73" s="25">
        <f t="shared" si="6"/>
        <v>12.232415902140671</v>
      </c>
      <c r="I73" s="25">
        <f t="shared" si="7"/>
        <v>14.432989690721648</v>
      </c>
      <c r="J73" s="41">
        <f t="shared" si="8"/>
        <v>49.281047186679451</v>
      </c>
      <c r="K73" s="31">
        <v>62.8</v>
      </c>
    </row>
    <row r="74" spans="1:11" x14ac:dyDescent="0.25">
      <c r="A74" s="1" t="s">
        <v>726</v>
      </c>
      <c r="B74" s="1" t="s">
        <v>651</v>
      </c>
      <c r="C74" s="1" t="s">
        <v>652</v>
      </c>
      <c r="D74" s="1" t="s">
        <v>728</v>
      </c>
      <c r="E74" s="40">
        <v>56.428571428571431</v>
      </c>
      <c r="F74" s="24" t="s">
        <v>913</v>
      </c>
      <c r="G74" s="24" t="s">
        <v>791</v>
      </c>
      <c r="H74" s="25">
        <f t="shared" si="6"/>
        <v>13.761467889908255</v>
      </c>
      <c r="I74" s="25">
        <f t="shared" si="7"/>
        <v>29.896907216494846</v>
      </c>
      <c r="J74" s="41">
        <f t="shared" si="8"/>
        <v>48.182111442893621</v>
      </c>
      <c r="K74" s="31">
        <v>75.3</v>
      </c>
    </row>
    <row r="75" spans="1:11" x14ac:dyDescent="0.25">
      <c r="A75" s="1" t="s">
        <v>725</v>
      </c>
      <c r="B75" s="1" t="s">
        <v>651</v>
      </c>
      <c r="C75" s="1" t="s">
        <v>652</v>
      </c>
      <c r="D75" s="1" t="s">
        <v>728</v>
      </c>
      <c r="E75" s="40">
        <v>58.80952380952381</v>
      </c>
      <c r="F75" s="29">
        <v>2</v>
      </c>
      <c r="G75" s="29">
        <v>9.5</v>
      </c>
      <c r="H75" s="25">
        <f t="shared" si="6"/>
        <v>6.1162079510703355</v>
      </c>
      <c r="I75" s="25">
        <f t="shared" si="7"/>
        <v>19.587628865979383</v>
      </c>
      <c r="J75" s="41">
        <f t="shared" si="8"/>
        <v>47.656907982146805</v>
      </c>
      <c r="K75" s="31">
        <v>66.400000000000006</v>
      </c>
    </row>
    <row r="76" spans="1:11" x14ac:dyDescent="0.25">
      <c r="A76" s="1" t="s">
        <v>727</v>
      </c>
      <c r="B76" s="1" t="s">
        <v>651</v>
      </c>
      <c r="C76" s="1" t="s">
        <v>652</v>
      </c>
      <c r="D76" s="1" t="s">
        <v>728</v>
      </c>
      <c r="E76" s="40">
        <v>51.428571428571438</v>
      </c>
      <c r="F76" s="26" t="s">
        <v>904</v>
      </c>
      <c r="G76" s="27" t="s">
        <v>849</v>
      </c>
      <c r="H76" s="28">
        <f t="shared" si="6"/>
        <v>9.1743119266055029</v>
      </c>
      <c r="I76" s="28">
        <f t="shared" si="7"/>
        <v>25.773195876288657</v>
      </c>
      <c r="J76" s="41">
        <f t="shared" si="8"/>
        <v>43.354839145532424</v>
      </c>
      <c r="K76" s="31">
        <v>75</v>
      </c>
    </row>
  </sheetData>
  <autoFilter ref="K1:K77" xr:uid="{288AB3FD-EEEE-415E-9405-5C05E0D20E5F}"/>
  <sortState xmlns:xlrd2="http://schemas.microsoft.com/office/spreadsheetml/2017/richdata2" ref="A2:K79">
    <sortCondition descending="1" ref="J1:J79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E150-5C3A-4808-8983-D28C6EC83A3E}">
  <dimension ref="A1:K33"/>
  <sheetViews>
    <sheetView tabSelected="1" workbookViewId="0">
      <selection activeCell="E1" sqref="E1:E1048576"/>
    </sheetView>
  </sheetViews>
  <sheetFormatPr defaultRowHeight="14" x14ac:dyDescent="0.25"/>
  <cols>
    <col min="1" max="1" width="20.7265625" customWidth="1" collapsed="1"/>
    <col min="2" max="2" width="13.6328125" customWidth="1" collapsed="1"/>
    <col min="4" max="4" width="13.6328125" customWidth="1" collapsed="1"/>
    <col min="5" max="5" width="14.6328125" style="38" customWidth="1"/>
    <col min="6" max="7" width="8.7265625" style="30"/>
    <col min="8" max="8" width="12.36328125" customWidth="1"/>
    <col min="10" max="10" width="8.7265625" style="2"/>
  </cols>
  <sheetData>
    <row r="1" spans="1:11" s="3" customFormat="1" ht="25" x14ac:dyDescent="0.25">
      <c r="A1" s="39" t="s">
        <v>0</v>
      </c>
      <c r="B1" s="39" t="s">
        <v>1</v>
      </c>
      <c r="C1" s="43" t="s">
        <v>2</v>
      </c>
      <c r="D1" s="39" t="s">
        <v>3</v>
      </c>
      <c r="E1" s="39" t="s">
        <v>4</v>
      </c>
      <c r="F1" s="39" t="s">
        <v>758</v>
      </c>
      <c r="G1" s="43" t="s">
        <v>759</v>
      </c>
      <c r="H1" s="39" t="s">
        <v>760</v>
      </c>
      <c r="I1" s="39" t="s">
        <v>761</v>
      </c>
      <c r="J1" s="39" t="s">
        <v>897</v>
      </c>
      <c r="K1" s="39" t="s">
        <v>896</v>
      </c>
    </row>
    <row r="2" spans="1:11" x14ac:dyDescent="0.25">
      <c r="A2" s="1" t="s">
        <v>729</v>
      </c>
      <c r="B2" s="1" t="s">
        <v>651</v>
      </c>
      <c r="C2">
        <v>2022</v>
      </c>
      <c r="D2" s="1" t="s">
        <v>757</v>
      </c>
      <c r="E2" s="38">
        <v>100</v>
      </c>
      <c r="F2" s="33" t="s">
        <v>798</v>
      </c>
      <c r="G2" s="33" t="s">
        <v>861</v>
      </c>
      <c r="H2" s="32">
        <v>100</v>
      </c>
      <c r="I2" s="32">
        <v>100</v>
      </c>
      <c r="J2" s="2">
        <f t="shared" ref="J2:J33" si="0">E2*0.75+H2*0.1+I2*0.15</f>
        <v>100</v>
      </c>
      <c r="K2" s="31">
        <v>83.2</v>
      </c>
    </row>
    <row r="3" spans="1:11" x14ac:dyDescent="0.25">
      <c r="A3" s="1" t="s">
        <v>730</v>
      </c>
      <c r="B3" s="1" t="s">
        <v>651</v>
      </c>
      <c r="C3">
        <v>2022</v>
      </c>
      <c r="D3" s="1" t="s">
        <v>757</v>
      </c>
      <c r="E3" s="38">
        <v>98.421052631578959</v>
      </c>
      <c r="F3" s="33" t="s">
        <v>816</v>
      </c>
      <c r="G3" s="33" t="s">
        <v>850</v>
      </c>
      <c r="H3" s="32">
        <v>83.333333333333343</v>
      </c>
      <c r="I3" s="32">
        <v>91.891891891891902</v>
      </c>
      <c r="J3" s="2">
        <f t="shared" si="0"/>
        <v>95.932906590801338</v>
      </c>
      <c r="K3" s="31">
        <v>78.400000000000006</v>
      </c>
    </row>
    <row r="4" spans="1:11" x14ac:dyDescent="0.25">
      <c r="A4" s="1" t="s">
        <v>731</v>
      </c>
      <c r="B4" s="1" t="s">
        <v>651</v>
      </c>
      <c r="C4">
        <v>2022</v>
      </c>
      <c r="D4" s="1" t="s">
        <v>757</v>
      </c>
      <c r="E4" s="38">
        <v>92.631578947368425</v>
      </c>
      <c r="F4" s="5" t="s">
        <v>907</v>
      </c>
      <c r="G4" s="5">
        <v>37</v>
      </c>
      <c r="H4" s="32">
        <v>53.333333333333336</v>
      </c>
      <c r="I4" s="32">
        <v>100</v>
      </c>
      <c r="J4" s="2">
        <f t="shared" si="0"/>
        <v>89.807017543859644</v>
      </c>
      <c r="K4" s="31">
        <v>78.7</v>
      </c>
    </row>
    <row r="5" spans="1:11" x14ac:dyDescent="0.25">
      <c r="A5" s="1" t="s">
        <v>936</v>
      </c>
      <c r="B5" s="1" t="s">
        <v>651</v>
      </c>
      <c r="C5">
        <v>2022</v>
      </c>
      <c r="D5" s="1" t="s">
        <v>757</v>
      </c>
      <c r="E5" s="38">
        <v>96.05263157894737</v>
      </c>
      <c r="F5" s="7" t="s">
        <v>772</v>
      </c>
      <c r="G5" s="13">
        <v>19</v>
      </c>
      <c r="H5" s="32">
        <f>F5/12*100</f>
        <v>91.666666666666657</v>
      </c>
      <c r="I5" s="32">
        <f>G5/37*100</f>
        <v>51.351351351351347</v>
      </c>
      <c r="J5" s="2">
        <f t="shared" si="0"/>
        <v>88.908843053579886</v>
      </c>
      <c r="K5" s="31">
        <v>68.8</v>
      </c>
    </row>
    <row r="6" spans="1:11" x14ac:dyDescent="0.25">
      <c r="A6" s="1" t="s">
        <v>733</v>
      </c>
      <c r="B6" s="1" t="s">
        <v>651</v>
      </c>
      <c r="C6">
        <v>2022</v>
      </c>
      <c r="D6" s="1" t="s">
        <v>757</v>
      </c>
      <c r="E6" s="38">
        <v>89.736842105263165</v>
      </c>
      <c r="F6" s="5" t="s">
        <v>830</v>
      </c>
      <c r="G6" s="5">
        <v>34</v>
      </c>
      <c r="H6" s="32">
        <v>75</v>
      </c>
      <c r="I6" s="32">
        <v>91.891891891891902</v>
      </c>
      <c r="J6" s="2">
        <f t="shared" si="0"/>
        <v>88.586415362731159</v>
      </c>
      <c r="K6" s="31">
        <v>83.5</v>
      </c>
    </row>
    <row r="7" spans="1:11" x14ac:dyDescent="0.25">
      <c r="A7" s="1" t="s">
        <v>735</v>
      </c>
      <c r="B7" s="1" t="s">
        <v>651</v>
      </c>
      <c r="C7">
        <v>2022</v>
      </c>
      <c r="D7" s="1" t="s">
        <v>757</v>
      </c>
      <c r="E7" s="38">
        <v>88.15789473684211</v>
      </c>
      <c r="F7" s="5" t="s">
        <v>766</v>
      </c>
      <c r="G7" s="5" t="s">
        <v>829</v>
      </c>
      <c r="H7" s="32">
        <v>66.666666666666657</v>
      </c>
      <c r="I7" s="32">
        <v>67.567567567567565</v>
      </c>
      <c r="J7" s="2">
        <f t="shared" si="0"/>
        <v>82.920222854433391</v>
      </c>
      <c r="K7" s="31">
        <v>60.9</v>
      </c>
    </row>
    <row r="8" spans="1:11" x14ac:dyDescent="0.25">
      <c r="A8" s="1" t="s">
        <v>732</v>
      </c>
      <c r="B8" s="1" t="s">
        <v>651</v>
      </c>
      <c r="C8">
        <v>2022</v>
      </c>
      <c r="D8" s="1" t="s">
        <v>757</v>
      </c>
      <c r="E8" s="38">
        <v>91.31578947368422</v>
      </c>
      <c r="F8" s="5">
        <v>9</v>
      </c>
      <c r="G8" s="5">
        <v>14</v>
      </c>
      <c r="H8" s="32">
        <v>75</v>
      </c>
      <c r="I8" s="32">
        <v>37.837837837837839</v>
      </c>
      <c r="J8" s="2">
        <f t="shared" si="0"/>
        <v>81.662517780938842</v>
      </c>
      <c r="K8" s="31">
        <v>72</v>
      </c>
    </row>
    <row r="9" spans="1:11" x14ac:dyDescent="0.25">
      <c r="A9" s="1" t="s">
        <v>736</v>
      </c>
      <c r="B9" s="1" t="s">
        <v>651</v>
      </c>
      <c r="C9">
        <v>2022</v>
      </c>
      <c r="D9" s="1" t="s">
        <v>757</v>
      </c>
      <c r="E9" s="38">
        <v>85.78947368421052</v>
      </c>
      <c r="F9" s="5">
        <v>9</v>
      </c>
      <c r="G9" s="5" t="s">
        <v>815</v>
      </c>
      <c r="H9" s="32">
        <v>75</v>
      </c>
      <c r="I9" s="32">
        <v>62.162162162162161</v>
      </c>
      <c r="J9" s="2">
        <f t="shared" si="0"/>
        <v>81.166429587482213</v>
      </c>
      <c r="K9" s="31">
        <v>80.3</v>
      </c>
    </row>
    <row r="10" spans="1:11" x14ac:dyDescent="0.25">
      <c r="A10" s="1" t="s">
        <v>734</v>
      </c>
      <c r="B10" s="1" t="s">
        <v>651</v>
      </c>
      <c r="C10">
        <v>2022</v>
      </c>
      <c r="D10" s="1" t="s">
        <v>757</v>
      </c>
      <c r="E10" s="38">
        <v>88.684210526315795</v>
      </c>
      <c r="F10" s="5" t="s">
        <v>764</v>
      </c>
      <c r="G10" s="5" t="s">
        <v>839</v>
      </c>
      <c r="H10" s="32">
        <v>58.333333333333336</v>
      </c>
      <c r="I10" s="32">
        <v>56.756756756756758</v>
      </c>
      <c r="J10" s="2">
        <f t="shared" si="0"/>
        <v>80.860004741583694</v>
      </c>
      <c r="K10" s="31">
        <v>76.2</v>
      </c>
    </row>
    <row r="11" spans="1:11" x14ac:dyDescent="0.25">
      <c r="A11" s="1" t="s">
        <v>394</v>
      </c>
      <c r="B11" s="1" t="s">
        <v>651</v>
      </c>
      <c r="C11" s="23" t="s">
        <v>652</v>
      </c>
      <c r="D11" s="1" t="s">
        <v>928</v>
      </c>
      <c r="E11" s="38">
        <v>83.981693363844386</v>
      </c>
      <c r="F11" s="5">
        <v>9</v>
      </c>
      <c r="G11" s="5">
        <v>23</v>
      </c>
      <c r="H11" s="32">
        <v>75</v>
      </c>
      <c r="I11" s="32">
        <v>62.162162162162161</v>
      </c>
      <c r="J11" s="2">
        <f t="shared" si="0"/>
        <v>79.810594347207612</v>
      </c>
      <c r="K11" s="31">
        <v>71.7</v>
      </c>
    </row>
    <row r="12" spans="1:11" x14ac:dyDescent="0.25">
      <c r="A12" s="1" t="s">
        <v>739</v>
      </c>
      <c r="B12" s="1" t="s">
        <v>651</v>
      </c>
      <c r="C12">
        <v>2022</v>
      </c>
      <c r="D12" s="1" t="s">
        <v>757</v>
      </c>
      <c r="E12" s="38">
        <v>78.15789473684211</v>
      </c>
      <c r="F12" s="5">
        <v>7</v>
      </c>
      <c r="G12" s="5">
        <v>36.700000000000003</v>
      </c>
      <c r="H12" s="32">
        <v>58.333333333333336</v>
      </c>
      <c r="I12" s="32">
        <v>99.189189189189193</v>
      </c>
      <c r="J12" s="2">
        <f t="shared" si="0"/>
        <v>79.33013276434329</v>
      </c>
      <c r="K12" s="31">
        <v>64.099999999999994</v>
      </c>
    </row>
    <row r="13" spans="1:11" x14ac:dyDescent="0.25">
      <c r="A13" s="1" t="s">
        <v>742</v>
      </c>
      <c r="B13" s="1" t="s">
        <v>651</v>
      </c>
      <c r="C13">
        <v>2022</v>
      </c>
      <c r="D13" s="1" t="s">
        <v>757</v>
      </c>
      <c r="E13" s="38">
        <v>76.578947368421055</v>
      </c>
      <c r="F13" s="5" t="s">
        <v>772</v>
      </c>
      <c r="G13" s="5" t="s">
        <v>872</v>
      </c>
      <c r="H13" s="32">
        <v>91.666666666666657</v>
      </c>
      <c r="I13" s="32">
        <v>70.270270270270274</v>
      </c>
      <c r="J13" s="2">
        <f t="shared" si="0"/>
        <v>77.141417733523014</v>
      </c>
      <c r="K13" s="31">
        <v>75.7</v>
      </c>
    </row>
    <row r="14" spans="1:11" x14ac:dyDescent="0.25">
      <c r="A14" s="1" t="s">
        <v>740</v>
      </c>
      <c r="B14" s="1" t="s">
        <v>651</v>
      </c>
      <c r="C14">
        <v>2022</v>
      </c>
      <c r="D14" s="1" t="s">
        <v>757</v>
      </c>
      <c r="E14" s="38">
        <v>77.631578947368425</v>
      </c>
      <c r="F14" s="5" t="s">
        <v>764</v>
      </c>
      <c r="G14" s="5" t="s">
        <v>785</v>
      </c>
      <c r="H14" s="32">
        <v>58.333333333333336</v>
      </c>
      <c r="I14" s="32">
        <v>78.378378378378372</v>
      </c>
      <c r="J14" s="2">
        <f t="shared" si="0"/>
        <v>75.813774300616402</v>
      </c>
      <c r="K14" s="31">
        <v>65.8</v>
      </c>
    </row>
    <row r="15" spans="1:11" x14ac:dyDescent="0.25">
      <c r="A15" s="50">
        <v>2022211601015</v>
      </c>
      <c r="B15" s="1" t="s">
        <v>651</v>
      </c>
      <c r="C15">
        <v>2022</v>
      </c>
      <c r="D15" s="1" t="s">
        <v>757</v>
      </c>
      <c r="E15" s="38">
        <v>82.89473684210526</v>
      </c>
      <c r="F15" s="13">
        <v>4</v>
      </c>
      <c r="G15" s="13">
        <v>20.5</v>
      </c>
      <c r="H15" s="32">
        <f>F15/12*100</f>
        <v>33.333333333333329</v>
      </c>
      <c r="I15" s="32">
        <f>G15/37*100</f>
        <v>55.405405405405403</v>
      </c>
      <c r="J15" s="2">
        <f t="shared" si="0"/>
        <v>73.815196775723081</v>
      </c>
      <c r="K15" s="31">
        <v>81.099999999999994</v>
      </c>
    </row>
    <row r="16" spans="1:11" x14ac:dyDescent="0.25">
      <c r="A16" s="1" t="s">
        <v>743</v>
      </c>
      <c r="B16" s="1" t="s">
        <v>651</v>
      </c>
      <c r="C16">
        <v>2022</v>
      </c>
      <c r="D16" s="1" t="s">
        <v>757</v>
      </c>
      <c r="E16" s="38">
        <v>75.000000000000014</v>
      </c>
      <c r="F16" s="5" t="s">
        <v>762</v>
      </c>
      <c r="G16" s="5" t="s">
        <v>935</v>
      </c>
      <c r="H16" s="32">
        <v>33.333333333333329</v>
      </c>
      <c r="I16" s="32">
        <v>76.486486486486498</v>
      </c>
      <c r="J16" s="2">
        <f t="shared" si="0"/>
        <v>71.056306306306325</v>
      </c>
      <c r="K16" s="31">
        <v>77.8</v>
      </c>
    </row>
    <row r="17" spans="1:11" x14ac:dyDescent="0.25">
      <c r="A17" s="1" t="s">
        <v>737</v>
      </c>
      <c r="B17" s="1" t="s">
        <v>651</v>
      </c>
      <c r="C17">
        <v>2022</v>
      </c>
      <c r="D17" s="1" t="s">
        <v>757</v>
      </c>
      <c r="E17" s="38">
        <v>79.473684210526315</v>
      </c>
      <c r="F17" s="5" t="s">
        <v>778</v>
      </c>
      <c r="G17" s="5" t="s">
        <v>817</v>
      </c>
      <c r="H17" s="32">
        <v>16.666666666666664</v>
      </c>
      <c r="I17" s="32">
        <v>55.405405405405403</v>
      </c>
      <c r="J17" s="2">
        <f t="shared" si="0"/>
        <v>69.582740635372218</v>
      </c>
      <c r="K17" s="31">
        <v>84.1</v>
      </c>
    </row>
    <row r="18" spans="1:11" x14ac:dyDescent="0.25">
      <c r="A18" s="1" t="s">
        <v>457</v>
      </c>
      <c r="B18" s="1" t="s">
        <v>651</v>
      </c>
      <c r="C18" s="23" t="s">
        <v>652</v>
      </c>
      <c r="D18" s="1" t="s">
        <v>928</v>
      </c>
      <c r="E18" s="38">
        <v>76.430205949656752</v>
      </c>
      <c r="F18" s="5" t="s">
        <v>768</v>
      </c>
      <c r="G18" s="5" t="s">
        <v>763</v>
      </c>
      <c r="H18" s="32">
        <v>0</v>
      </c>
      <c r="I18" s="32">
        <v>68.918918918918919</v>
      </c>
      <c r="J18" s="2">
        <f t="shared" si="0"/>
        <v>67.660492300080406</v>
      </c>
      <c r="K18" s="31">
        <v>66.5</v>
      </c>
    </row>
    <row r="19" spans="1:11" x14ac:dyDescent="0.25">
      <c r="A19" s="1" t="s">
        <v>741</v>
      </c>
      <c r="B19" s="1" t="s">
        <v>651</v>
      </c>
      <c r="C19">
        <v>2022</v>
      </c>
      <c r="D19" s="1" t="s">
        <v>757</v>
      </c>
      <c r="E19" s="38">
        <v>77.10526315789474</v>
      </c>
      <c r="F19" s="5" t="s">
        <v>768</v>
      </c>
      <c r="G19" s="5" t="s">
        <v>774</v>
      </c>
      <c r="H19" s="32">
        <v>0</v>
      </c>
      <c r="I19" s="32">
        <v>54.054054054054056</v>
      </c>
      <c r="J19" s="2">
        <f t="shared" si="0"/>
        <v>65.937055476529167</v>
      </c>
      <c r="K19" s="31">
        <v>68.099999999999994</v>
      </c>
    </row>
    <row r="20" spans="1:11" x14ac:dyDescent="0.25">
      <c r="A20" s="1" t="s">
        <v>738</v>
      </c>
      <c r="B20" s="1" t="s">
        <v>651</v>
      </c>
      <c r="C20">
        <v>2022</v>
      </c>
      <c r="D20" s="1" t="s">
        <v>757</v>
      </c>
      <c r="E20" s="38">
        <v>78.94736842105263</v>
      </c>
      <c r="F20" s="5">
        <v>0</v>
      </c>
      <c r="G20" s="5">
        <v>12.5</v>
      </c>
      <c r="H20" s="32">
        <v>0</v>
      </c>
      <c r="I20" s="32">
        <v>33.783783783783782</v>
      </c>
      <c r="J20" s="2">
        <f t="shared" si="0"/>
        <v>64.278093883357045</v>
      </c>
      <c r="K20" s="31">
        <v>78.3</v>
      </c>
    </row>
    <row r="21" spans="1:11" x14ac:dyDescent="0.25">
      <c r="A21" s="1" t="s">
        <v>747</v>
      </c>
      <c r="B21" s="1" t="s">
        <v>651</v>
      </c>
      <c r="C21">
        <v>2022</v>
      </c>
      <c r="D21" s="1" t="s">
        <v>757</v>
      </c>
      <c r="E21" s="38">
        <v>63.421052631578959</v>
      </c>
      <c r="F21" s="5" t="s">
        <v>919</v>
      </c>
      <c r="G21" s="5" t="s">
        <v>824</v>
      </c>
      <c r="H21" s="32">
        <v>36.666666666666671</v>
      </c>
      <c r="I21" s="32">
        <v>64.86486486486487</v>
      </c>
      <c r="J21" s="2">
        <f t="shared" si="0"/>
        <v>60.962185870080617</v>
      </c>
      <c r="K21" s="31">
        <v>61.6</v>
      </c>
    </row>
    <row r="22" spans="1:11" x14ac:dyDescent="0.25">
      <c r="A22" s="1" t="s">
        <v>750</v>
      </c>
      <c r="B22" s="1" t="s">
        <v>651</v>
      </c>
      <c r="C22">
        <v>2022</v>
      </c>
      <c r="D22" s="1" t="s">
        <v>757</v>
      </c>
      <c r="E22" s="38">
        <v>58.421052631578952</v>
      </c>
      <c r="F22" s="5" t="s">
        <v>764</v>
      </c>
      <c r="G22" s="5" t="s">
        <v>824</v>
      </c>
      <c r="H22" s="32">
        <v>58.333333333333336</v>
      </c>
      <c r="I22" s="32">
        <v>64.86486486486487</v>
      </c>
      <c r="J22" s="2">
        <f t="shared" si="0"/>
        <v>59.378852536747274</v>
      </c>
      <c r="K22" s="31">
        <v>62.8</v>
      </c>
    </row>
    <row r="23" spans="1:11" x14ac:dyDescent="0.25">
      <c r="A23" s="1" t="s">
        <v>744</v>
      </c>
      <c r="B23" s="1" t="s">
        <v>651</v>
      </c>
      <c r="C23">
        <v>2022</v>
      </c>
      <c r="D23" s="1" t="s">
        <v>757</v>
      </c>
      <c r="E23" s="38">
        <v>71.052631578947384</v>
      </c>
      <c r="F23" s="5" t="s">
        <v>762</v>
      </c>
      <c r="G23" s="5" t="s">
        <v>762</v>
      </c>
      <c r="H23" s="32">
        <v>33.333333333333329</v>
      </c>
      <c r="I23" s="32">
        <v>10.810810810810811</v>
      </c>
      <c r="J23" s="2">
        <f t="shared" si="0"/>
        <v>58.244428639165491</v>
      </c>
      <c r="K23" s="31">
        <v>66.5</v>
      </c>
    </row>
    <row r="24" spans="1:11" x14ac:dyDescent="0.25">
      <c r="A24" s="1" t="s">
        <v>746</v>
      </c>
      <c r="B24" s="1" t="s">
        <v>651</v>
      </c>
      <c r="C24">
        <v>2022</v>
      </c>
      <c r="D24" s="1" t="s">
        <v>757</v>
      </c>
      <c r="E24" s="38">
        <v>67.631578947368425</v>
      </c>
      <c r="F24" s="5" t="s">
        <v>919</v>
      </c>
      <c r="G24" s="5" t="s">
        <v>882</v>
      </c>
      <c r="H24" s="32">
        <v>36.666666666666671</v>
      </c>
      <c r="I24" s="32">
        <v>25.675675675675674</v>
      </c>
      <c r="J24" s="2">
        <f t="shared" si="0"/>
        <v>58.241702228544327</v>
      </c>
      <c r="K24" s="31">
        <v>61.3</v>
      </c>
    </row>
    <row r="25" spans="1:11" x14ac:dyDescent="0.25">
      <c r="A25" s="1" t="s">
        <v>749</v>
      </c>
      <c r="B25" s="1" t="s">
        <v>651</v>
      </c>
      <c r="C25">
        <v>2022</v>
      </c>
      <c r="D25" s="1" t="s">
        <v>757</v>
      </c>
      <c r="E25" s="38">
        <v>59.21052631578948</v>
      </c>
      <c r="F25" s="51">
        <v>7</v>
      </c>
      <c r="G25" s="51">
        <v>16.5</v>
      </c>
      <c r="H25" s="34">
        <v>58.333333333333336</v>
      </c>
      <c r="I25" s="34">
        <v>44.594594594594597</v>
      </c>
      <c r="J25" s="2">
        <f t="shared" si="0"/>
        <v>56.930417259364631</v>
      </c>
      <c r="K25" s="31">
        <v>65.599999999999994</v>
      </c>
    </row>
    <row r="26" spans="1:11" x14ac:dyDescent="0.25">
      <c r="A26" s="1" t="s">
        <v>745</v>
      </c>
      <c r="B26" s="1" t="s">
        <v>651</v>
      </c>
      <c r="C26">
        <v>2022</v>
      </c>
      <c r="D26" s="1" t="s">
        <v>757</v>
      </c>
      <c r="E26" s="38">
        <v>69.736842105263165</v>
      </c>
      <c r="F26" s="5" t="s">
        <v>819</v>
      </c>
      <c r="G26" s="5" t="s">
        <v>819</v>
      </c>
      <c r="H26" s="32">
        <v>8.3333333333333321</v>
      </c>
      <c r="I26" s="32">
        <v>2.7027027027027026</v>
      </c>
      <c r="J26" s="2">
        <f t="shared" si="0"/>
        <v>53.541370317686109</v>
      </c>
      <c r="K26" s="31">
        <v>68.8</v>
      </c>
    </row>
    <row r="27" spans="1:11" x14ac:dyDescent="0.25">
      <c r="A27" s="1" t="s">
        <v>748</v>
      </c>
      <c r="B27" s="1" t="s">
        <v>651</v>
      </c>
      <c r="C27">
        <v>2022</v>
      </c>
      <c r="D27" s="1" t="s">
        <v>757</v>
      </c>
      <c r="E27" s="38">
        <v>59.21052631578948</v>
      </c>
      <c r="F27" s="5" t="s">
        <v>778</v>
      </c>
      <c r="G27" s="5" t="s">
        <v>882</v>
      </c>
      <c r="H27" s="32">
        <v>16.666666666666664</v>
      </c>
      <c r="I27" s="32">
        <v>25.675675675675674</v>
      </c>
      <c r="J27" s="2">
        <f t="shared" si="0"/>
        <v>49.925912754860121</v>
      </c>
      <c r="K27" s="31">
        <v>50.7</v>
      </c>
    </row>
    <row r="28" spans="1:11" x14ac:dyDescent="0.25">
      <c r="A28" s="1" t="s">
        <v>753</v>
      </c>
      <c r="B28" s="1" t="s">
        <v>651</v>
      </c>
      <c r="C28">
        <v>2022</v>
      </c>
      <c r="D28" s="1" t="s">
        <v>757</v>
      </c>
      <c r="E28" s="38">
        <v>47.631578947368425</v>
      </c>
      <c r="F28" s="5" t="s">
        <v>764</v>
      </c>
      <c r="G28" s="5" t="s">
        <v>766</v>
      </c>
      <c r="H28" s="32">
        <v>58.333333333333336</v>
      </c>
      <c r="I28" s="32">
        <v>21.621621621621621</v>
      </c>
      <c r="J28" s="2">
        <f t="shared" si="0"/>
        <v>44.800260787102893</v>
      </c>
      <c r="K28" s="31">
        <v>34.9</v>
      </c>
    </row>
    <row r="29" spans="1:11" x14ac:dyDescent="0.25">
      <c r="A29" s="1" t="s">
        <v>751</v>
      </c>
      <c r="B29" s="1" t="s">
        <v>651</v>
      </c>
      <c r="C29">
        <v>2022</v>
      </c>
      <c r="D29" s="1" t="s">
        <v>757</v>
      </c>
      <c r="E29" s="38">
        <v>51.05263157894737</v>
      </c>
      <c r="F29" s="33" t="s">
        <v>778</v>
      </c>
      <c r="G29" s="33">
        <v>8.5</v>
      </c>
      <c r="H29" s="32">
        <v>16.666666666666664</v>
      </c>
      <c r="I29" s="32">
        <v>22.972972972972975</v>
      </c>
      <c r="J29" s="2">
        <f t="shared" si="0"/>
        <v>43.402086296823136</v>
      </c>
      <c r="K29" s="31">
        <v>67.2</v>
      </c>
    </row>
    <row r="30" spans="1:11" x14ac:dyDescent="0.25">
      <c r="A30" s="1" t="s">
        <v>752</v>
      </c>
      <c r="B30" s="1" t="s">
        <v>651</v>
      </c>
      <c r="C30">
        <v>2022</v>
      </c>
      <c r="D30" s="1" t="s">
        <v>757</v>
      </c>
      <c r="E30" s="38">
        <v>49.21052631578948</v>
      </c>
      <c r="F30" s="33" t="s">
        <v>768</v>
      </c>
      <c r="G30" s="33" t="s">
        <v>766</v>
      </c>
      <c r="H30" s="32">
        <v>0</v>
      </c>
      <c r="I30" s="32">
        <v>21.621621621621621</v>
      </c>
      <c r="J30" s="2">
        <f t="shared" si="0"/>
        <v>40.151137980085352</v>
      </c>
      <c r="K30" s="31">
        <v>60.1</v>
      </c>
    </row>
    <row r="31" spans="1:11" ht="14.5" x14ac:dyDescent="0.25">
      <c r="A31" s="1" t="s">
        <v>755</v>
      </c>
      <c r="B31" s="1" t="s">
        <v>651</v>
      </c>
      <c r="C31">
        <v>2022</v>
      </c>
      <c r="D31" s="35" t="s">
        <v>928</v>
      </c>
      <c r="E31" s="38">
        <v>40.526315789473685</v>
      </c>
      <c r="F31" s="33" t="s">
        <v>762</v>
      </c>
      <c r="G31" s="33" t="s">
        <v>816</v>
      </c>
      <c r="H31" s="32">
        <v>33.333333333333329</v>
      </c>
      <c r="I31" s="32">
        <v>27.027027027027028</v>
      </c>
      <c r="J31" s="2">
        <f t="shared" si="0"/>
        <v>37.782124229492652</v>
      </c>
      <c r="K31" s="31">
        <v>64.3</v>
      </c>
    </row>
    <row r="32" spans="1:11" x14ac:dyDescent="0.25">
      <c r="A32" s="1" t="s">
        <v>754</v>
      </c>
      <c r="B32" s="1" t="s">
        <v>651</v>
      </c>
      <c r="C32">
        <v>2022</v>
      </c>
      <c r="D32" s="1" t="s">
        <v>757</v>
      </c>
      <c r="E32" s="38">
        <v>41.842105263157897</v>
      </c>
      <c r="F32" s="33" t="s">
        <v>768</v>
      </c>
      <c r="G32" s="33" t="s">
        <v>768</v>
      </c>
      <c r="H32" s="32">
        <v>0</v>
      </c>
      <c r="I32" s="32">
        <v>0</v>
      </c>
      <c r="J32" s="2">
        <f t="shared" si="0"/>
        <v>31.381578947368425</v>
      </c>
      <c r="K32" s="31">
        <v>42.2</v>
      </c>
    </row>
    <row r="33" spans="1:11" x14ac:dyDescent="0.25">
      <c r="A33" s="1" t="s">
        <v>756</v>
      </c>
      <c r="B33" s="1" t="s">
        <v>651</v>
      </c>
      <c r="C33">
        <v>2022</v>
      </c>
      <c r="D33" s="1" t="s">
        <v>757</v>
      </c>
      <c r="E33" s="38">
        <v>35.26315789473685</v>
      </c>
      <c r="F33" s="33" t="s">
        <v>778</v>
      </c>
      <c r="G33" s="33" t="s">
        <v>901</v>
      </c>
      <c r="H33" s="32">
        <v>16.666666666666664</v>
      </c>
      <c r="I33" s="32">
        <v>9.4594594594594597</v>
      </c>
      <c r="J33" s="2">
        <f t="shared" si="0"/>
        <v>29.532954006638224</v>
      </c>
      <c r="K33" s="31">
        <v>54.5</v>
      </c>
    </row>
  </sheetData>
  <sortState xmlns:xlrd2="http://schemas.microsoft.com/office/spreadsheetml/2017/richdata2" ref="A2:K33">
    <sortCondition descending="1" ref="J1:J3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21临床</vt:lpstr>
      <vt:lpstr>22临床</vt:lpstr>
      <vt:lpstr>22口腔</vt:lpstr>
      <vt:lpstr>22基础医学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千茹 徐</cp:lastModifiedBy>
  <dcterms:created xsi:type="dcterms:W3CDTF">2022-09-26T04:51:00Z</dcterms:created>
  <dcterms:modified xsi:type="dcterms:W3CDTF">2023-10-26T04:31:52Z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562F0EAA38C24027826DF1AA63920056</vt:lpwstr>
  </property>
  <property fmtid="{D5CDD505-2E9C-101B-9397-08002B2CF9AE}" pid="3" name="KSOProductBuildVer">
    <vt:lpwstr>2052-12.1.0.15374</vt:lpwstr>
  </property>
</Properties>
</file>